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EN\acpa\acpa 2010-2011\Temporada Areal Verão 2020-2021 (Sábado)\"/>
    </mc:Choice>
  </mc:AlternateContent>
  <bookViews>
    <workbookView xWindow="0" yWindow="0" windowWidth="16380" windowHeight="8190" tabRatio="500"/>
  </bookViews>
  <sheets>
    <sheet name="Classificação Geral" sheetId="1" r:id="rId1"/>
    <sheet name="Out20" sheetId="2" r:id="rId2"/>
    <sheet name="Nov20" sheetId="3" r:id="rId3"/>
    <sheet name="Dez20" sheetId="4" r:id="rId4"/>
    <sheet name="Jan21" sheetId="5" r:id="rId5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" i="1" l="1"/>
  <c r="E11" i="1"/>
  <c r="E17" i="1"/>
  <c r="E9" i="1"/>
  <c r="E4" i="1"/>
  <c r="E5" i="1"/>
  <c r="E7" i="1"/>
  <c r="E45" i="1"/>
  <c r="E12" i="1"/>
  <c r="E10" i="1"/>
  <c r="E8" i="1"/>
  <c r="E25" i="1"/>
  <c r="E20" i="1"/>
  <c r="E15" i="1"/>
  <c r="E28" i="1" l="1"/>
  <c r="E14" i="1"/>
  <c r="E13" i="1"/>
</calcChain>
</file>

<file path=xl/sharedStrings.xml><?xml version="1.0" encoding="utf-8"?>
<sst xmlns="http://schemas.openxmlformats.org/spreadsheetml/2006/main" count="1265" uniqueCount="279">
  <si>
    <t>Col.</t>
  </si>
  <si>
    <t>Pássaro</t>
  </si>
  <si>
    <t>Proprietário</t>
  </si>
  <si>
    <t>Origem</t>
  </si>
  <si>
    <t>Pontos</t>
  </si>
  <si>
    <t>1º</t>
  </si>
  <si>
    <t>MARRETA</t>
  </si>
  <si>
    <t>LECO</t>
  </si>
  <si>
    <t>PETRÓPOLIS</t>
  </si>
  <si>
    <t>2º</t>
  </si>
  <si>
    <t>TARZAN</t>
  </si>
  <si>
    <t>RONALDO</t>
  </si>
  <si>
    <t>3º</t>
  </si>
  <si>
    <t>SOMBRA</t>
  </si>
  <si>
    <t>THIAGO FREITAS</t>
  </si>
  <si>
    <t>AREAL</t>
  </si>
  <si>
    <t>4º</t>
  </si>
  <si>
    <t>CRIMINOSO</t>
  </si>
  <si>
    <t>MARCOS/ROGÉRIO</t>
  </si>
  <si>
    <t>JUIZ DE FORA</t>
  </si>
  <si>
    <t>5º</t>
  </si>
  <si>
    <t>MUNRÁ</t>
  </si>
  <si>
    <t>ROBINHO</t>
  </si>
  <si>
    <t>SÃO JOSÉ</t>
  </si>
  <si>
    <t>6º</t>
  </si>
  <si>
    <t>SUPER CHOQUE</t>
  </si>
  <si>
    <t>FÁBIO</t>
  </si>
  <si>
    <t>TERESÓPOLIS</t>
  </si>
  <si>
    <t>7º</t>
  </si>
  <si>
    <t>NEGO NEI</t>
  </si>
  <si>
    <t>ADRIANO</t>
  </si>
  <si>
    <t>8º</t>
  </si>
  <si>
    <t>MALUCO</t>
  </si>
  <si>
    <t>ROMÁRIO</t>
  </si>
  <si>
    <t>9º</t>
  </si>
  <si>
    <t>AZINHA</t>
  </si>
  <si>
    <t>ROBIM</t>
  </si>
  <si>
    <t>10º</t>
  </si>
  <si>
    <t>GRINGO</t>
  </si>
  <si>
    <t>THIAGO BOQUINHA</t>
  </si>
  <si>
    <t>11º</t>
  </si>
  <si>
    <t>MIRAGEM</t>
  </si>
  <si>
    <t>MARCINHO</t>
  </si>
  <si>
    <t>12º</t>
  </si>
  <si>
    <t>STALONE</t>
  </si>
  <si>
    <t>BRUNO/CHIQUINHO</t>
  </si>
  <si>
    <t>13º</t>
  </si>
  <si>
    <t>VENON</t>
  </si>
  <si>
    <t>BRUNO ALVES</t>
  </si>
  <si>
    <t>14º</t>
  </si>
  <si>
    <t>JÓ</t>
  </si>
  <si>
    <t>QUAQUÁ/PETETECO</t>
  </si>
  <si>
    <t>AVELAR</t>
  </si>
  <si>
    <t>15º</t>
  </si>
  <si>
    <t>PAVAROTTI</t>
  </si>
  <si>
    <t>16º</t>
  </si>
  <si>
    <t>JJ</t>
  </si>
  <si>
    <t>JORDAN</t>
  </si>
  <si>
    <t>17º</t>
  </si>
  <si>
    <t>ABUSADO</t>
  </si>
  <si>
    <t>RUAN</t>
  </si>
  <si>
    <t>MAR DE ESPANHA</t>
  </si>
  <si>
    <t>18º</t>
  </si>
  <si>
    <t>TERREMOTO</t>
  </si>
  <si>
    <t>EDUARDO MELQUIADES</t>
  </si>
  <si>
    <t>19º</t>
  </si>
  <si>
    <t>PENINHA</t>
  </si>
  <si>
    <t>GILBERTO</t>
  </si>
  <si>
    <t>20º</t>
  </si>
  <si>
    <t>ABUTRE</t>
  </si>
  <si>
    <t>TAM</t>
  </si>
  <si>
    <t>21º</t>
  </si>
  <si>
    <t>MAGNATA</t>
  </si>
  <si>
    <t>FELIPPE</t>
  </si>
  <si>
    <t>22º</t>
  </si>
  <si>
    <t>SISCOTO</t>
  </si>
  <si>
    <t>LÉO</t>
  </si>
  <si>
    <t>23º</t>
  </si>
  <si>
    <t>YRON</t>
  </si>
  <si>
    <t>NICOLAS REI</t>
  </si>
  <si>
    <t>24º</t>
  </si>
  <si>
    <t>VAI MULEQUE</t>
  </si>
  <si>
    <t>MARCELO CUNHA</t>
  </si>
  <si>
    <t>25º</t>
  </si>
  <si>
    <t>ZEUS</t>
  </si>
  <si>
    <t>PAULO CEDAE</t>
  </si>
  <si>
    <t>RIO DE JANEIRO</t>
  </si>
  <si>
    <t>26º</t>
  </si>
  <si>
    <t>TIO PATINHAS</t>
  </si>
  <si>
    <t>ADEILTON</t>
  </si>
  <si>
    <t>27º</t>
  </si>
  <si>
    <t>REI</t>
  </si>
  <si>
    <t>RAFAEL</t>
  </si>
  <si>
    <t>28º</t>
  </si>
  <si>
    <t>TITAN</t>
  </si>
  <si>
    <t>LUIZ EMMEL</t>
  </si>
  <si>
    <t>29º</t>
  </si>
  <si>
    <t>DIAMANTE</t>
  </si>
  <si>
    <t>JONAS</t>
  </si>
  <si>
    <t>PARAÍBA DO SUL</t>
  </si>
  <si>
    <t>30º</t>
  </si>
  <si>
    <t>BRADDOCK</t>
  </si>
  <si>
    <t>JOÃO VITOR</t>
  </si>
  <si>
    <t>31º</t>
  </si>
  <si>
    <t>MISTÉRIO</t>
  </si>
  <si>
    <t>32º</t>
  </si>
  <si>
    <t>RUGAL</t>
  </si>
  <si>
    <t>HUGO/BILL</t>
  </si>
  <si>
    <t>TRÊS RIOS</t>
  </si>
  <si>
    <t>33º</t>
  </si>
  <si>
    <t>MARÉ ALTA</t>
  </si>
  <si>
    <t>GASPAR</t>
  </si>
  <si>
    <t>34º</t>
  </si>
  <si>
    <t>35º</t>
  </si>
  <si>
    <t>FÚRIA</t>
  </si>
  <si>
    <t>JOÃO CARLOS</t>
  </si>
  <si>
    <t>36º</t>
  </si>
  <si>
    <t>HULK</t>
  </si>
  <si>
    <t>WILLIAM OLIVEIRA</t>
  </si>
  <si>
    <t>37º</t>
  </si>
  <si>
    <t>NICOLAS REIS</t>
  </si>
  <si>
    <t>38º</t>
  </si>
  <si>
    <t>LIGEIRINHO</t>
  </si>
  <si>
    <t>39º</t>
  </si>
  <si>
    <t>ESPANTALHO</t>
  </si>
  <si>
    <t>EDINHO</t>
  </si>
  <si>
    <t>40º</t>
  </si>
  <si>
    <t>CHUCKY</t>
  </si>
  <si>
    <t>BRUNO PIMENTA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</si>
  <si>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</si>
  <si>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</si>
  <si>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</si>
  <si>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</si>
  <si>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</si>
  <si>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</si>
  <si>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</si>
  <si>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</si>
  <si>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</si>
  <si>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</si>
  <si>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</si>
  <si>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</si>
  <si>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</si>
  <si>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</si>
  <si>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</si>
  <si>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</si>
  <si>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</si>
  <si>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</si>
  <si>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</si>
  <si>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</si>
  <si>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</si>
  <si>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</si>
  <si>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</si>
  <si>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</si>
  <si>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</si>
  <si>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</si>
  <si>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</si>
  <si>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</si>
  <si>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</si>
  <si>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</si>
  <si>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</si>
  <si>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73°</t>
  </si>
  <si>
    <t>74°</t>
  </si>
  <si>
    <t>75°</t>
  </si>
  <si>
    <t>76°</t>
  </si>
  <si>
    <t>77°</t>
  </si>
  <si>
    <t>78°</t>
  </si>
  <si>
    <t>79°</t>
  </si>
  <si>
    <t>80°</t>
  </si>
  <si>
    <t>81°</t>
  </si>
  <si>
    <t>82°</t>
  </si>
  <si>
    <t>83°</t>
  </si>
  <si>
    <t>84°</t>
  </si>
  <si>
    <t>85°</t>
  </si>
  <si>
    <t>86°</t>
  </si>
  <si>
    <t>87°</t>
  </si>
  <si>
    <t>88°</t>
  </si>
  <si>
    <t>89°</t>
  </si>
  <si>
    <t>90°</t>
  </si>
  <si>
    <t>91°</t>
  </si>
  <si>
    <t>92°</t>
  </si>
  <si>
    <t>93°</t>
  </si>
  <si>
    <t>94°</t>
  </si>
  <si>
    <t>10/10/2020</t>
  </si>
  <si>
    <t>17/10/2020</t>
  </si>
  <si>
    <t>24/10/2020</t>
  </si>
  <si>
    <t>Cantos</t>
  </si>
  <si>
    <t>RONALDO FRIAS</t>
  </si>
  <si>
    <t>JÓIA RARA</t>
  </si>
  <si>
    <t>MATA RINDO</t>
  </si>
  <si>
    <t>RODRIGO</t>
  </si>
  <si>
    <t>ALBATROZ</t>
  </si>
  <si>
    <t>EDSON ALEXANDRE</t>
  </si>
  <si>
    <t>MERCENÁRIO</t>
  </si>
  <si>
    <t>PEDRO</t>
  </si>
  <si>
    <t>APACHE</t>
  </si>
  <si>
    <t>31/10/2020</t>
  </si>
  <si>
    <t>PESADELO</t>
  </si>
  <si>
    <t>THIAGO DOS REIS</t>
  </si>
  <si>
    <t>RENEGADO</t>
  </si>
  <si>
    <t>PERROTA</t>
  </si>
  <si>
    <t>CACHORRO LOUCO</t>
  </si>
  <si>
    <t>RODRIGO/GABRIEL</t>
  </si>
  <si>
    <t>NÍCOLAS REIS</t>
  </si>
  <si>
    <t>ELIOMAR</t>
  </si>
  <si>
    <t>ROBIN</t>
  </si>
  <si>
    <t>BAD BOY</t>
  </si>
  <si>
    <t>RÉGIS</t>
  </si>
  <si>
    <t>DICK</t>
  </si>
  <si>
    <t>JUNINHO/BRUNINHO</t>
  </si>
  <si>
    <t>FINAL FELIZ</t>
  </si>
  <si>
    <t>KLEBER SILVA</t>
  </si>
  <si>
    <t>BRUNO HENRIQUE</t>
  </si>
  <si>
    <t>IP MAN</t>
  </si>
  <si>
    <t>EDSON MIRANDA</t>
  </si>
  <si>
    <t>JOIA RARA</t>
  </si>
  <si>
    <t>07/11/2020</t>
  </si>
  <si>
    <t>14/11/2020</t>
  </si>
  <si>
    <t>21/11/2020</t>
  </si>
  <si>
    <t>28/11/2020</t>
  </si>
  <si>
    <t>Pts</t>
  </si>
  <si>
    <t>ACPA AREAL TEMPORADA DE VERÃO 2020/2021</t>
  </si>
  <si>
    <t>CLASSIFICAÇÃO GERAL - TRINCA-FERRO FIBRA (SÁBADO)</t>
  </si>
  <si>
    <t>64º</t>
  </si>
  <si>
    <t>95°</t>
  </si>
  <si>
    <t>/12/2020</t>
  </si>
  <si>
    <t>/01/2021</t>
  </si>
  <si>
    <t>CISCOTO</t>
  </si>
  <si>
    <t>DEDO DURO</t>
  </si>
  <si>
    <t>NOVIDADE</t>
  </si>
  <si>
    <t>JUA</t>
  </si>
  <si>
    <t>DINAMITE</t>
  </si>
  <si>
    <t>HULCK</t>
  </si>
  <si>
    <t>MAESTRO</t>
  </si>
  <si>
    <t>ARQUEIRO</t>
  </si>
  <si>
    <t>MAXIMUS</t>
  </si>
  <si>
    <t>BARCELONA</t>
  </si>
  <si>
    <t>SERGINHO</t>
  </si>
  <si>
    <t>MATHEUS</t>
  </si>
  <si>
    <t>TAM PLACAS</t>
  </si>
  <si>
    <t>LUCIMAR/L. HENRIQUE</t>
  </si>
  <si>
    <t>HENRIQUE</t>
  </si>
  <si>
    <t>JHONATAN MEDEIROS</t>
  </si>
  <si>
    <t>BRUNO GEOFFROY</t>
  </si>
  <si>
    <t xml:space="preserve">ROBINHO </t>
  </si>
  <si>
    <t>WILIAM OLIVEIRA</t>
  </si>
  <si>
    <t>NARLON RODRIGUES</t>
  </si>
  <si>
    <t>JEAN MOTOS</t>
  </si>
  <si>
    <t xml:space="preserve">FREDERICO </t>
  </si>
  <si>
    <t xml:space="preserve">GUILHERME </t>
  </si>
  <si>
    <t>NEGO VÉIO</t>
  </si>
  <si>
    <t>MALAGUETA</t>
  </si>
  <si>
    <t>BLINDADO</t>
  </si>
  <si>
    <t>SUBSTITUTO</t>
  </si>
  <si>
    <t>ARRASCAETA</t>
  </si>
  <si>
    <t>CALISTO</t>
  </si>
  <si>
    <t>FÊNIX</t>
  </si>
  <si>
    <t>TREME TERRA</t>
  </si>
  <si>
    <t>RELÂMPAGO</t>
  </si>
  <si>
    <t>IMPERADOR</t>
  </si>
  <si>
    <t>THIAGO BATISTA</t>
  </si>
  <si>
    <t>BRUNO SILVA</t>
  </si>
  <si>
    <t>LUIZINHO</t>
  </si>
  <si>
    <t>FERNANDO</t>
  </si>
  <si>
    <t>ALEX</t>
  </si>
  <si>
    <t>OLDAIR</t>
  </si>
  <si>
    <t>SALVADOR FERREIRA</t>
  </si>
  <si>
    <t>FRANCISCO</t>
  </si>
  <si>
    <t>ASTRO</t>
  </si>
  <si>
    <t>GUERREIRO</t>
  </si>
  <si>
    <t>MEGA TUBARÃO</t>
  </si>
  <si>
    <t>DJANGO</t>
  </si>
  <si>
    <t>SONIC</t>
  </si>
  <si>
    <t>ZECA URUBU</t>
  </si>
  <si>
    <t>GABRIEL/BINHA</t>
  </si>
  <si>
    <t>PABLO</t>
  </si>
  <si>
    <t>CILAS NETTO</t>
  </si>
  <si>
    <t>MARCELO GODINHO</t>
  </si>
  <si>
    <t xml:space="preserve">FÁBIO  </t>
  </si>
  <si>
    <t>Atual. 23/11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</si>
</sst>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charset val="1"/>
    </font>
    <font>
      <b/>
      <sz val="10"/>
      <name val="Verdana"/>
      <charset val="1"/>
    </font>
    <font>
      <sz val="10"/>
      <name val="Arial"/>
      <charset val="1"/>
    </font>
    <font>
      <b/>
      <sz val="10"/>
      <name val="Verdana"/>
      <family val="2"/>
      <charset val="1"/>
    </font>
    <font>
      <b/>
      <sz val="10"/>
      <color rgb="FFFF0000"/>
      <name val="Verdana"/>
      <charset val="1"/>
    </font>
    <font>
      <sz val="10"/>
      <name val="Verdana"/>
      <charset val="1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0"/>
      <color rgb="FF000000"/>
      <name val="Verdana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1" fillId="0" borderId="1" xfId="1" applyFont="1" applyBorder="1"/>
    <xf numFmtId="0" fontId="3" fillId="0" borderId="1" xfId="1" applyFont="1" applyBorder="1"/>
    <xf numFmtId="0" fontId="4" fillId="5" borderId="1" xfId="1" applyFont="1" applyFill="1" applyBorder="1" applyAlignment="1">
      <alignment horizontal="center"/>
    </xf>
    <xf numFmtId="0" fontId="1" fillId="0" borderId="1" xfId="1" applyFont="1" applyBorder="1" applyAlignment="1">
      <alignment horizontal="left"/>
    </xf>
    <xf numFmtId="49" fontId="1" fillId="0" borderId="1" xfId="1" applyNumberFormat="1" applyFont="1" applyBorder="1"/>
    <xf numFmtId="0" fontId="3" fillId="0" borderId="1" xfId="1" applyFont="1" applyBorder="1" applyAlignment="1">
      <alignment horizontal="left"/>
    </xf>
    <xf numFmtId="0" fontId="7" fillId="5" borderId="1" xfId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0" borderId="1" xfId="1" applyFont="1" applyBorder="1"/>
    <xf numFmtId="0" fontId="6" fillId="3" borderId="1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49" fontId="6" fillId="0" borderId="1" xfId="1" applyNumberFormat="1" applyFont="1" applyBorder="1"/>
    <xf numFmtId="0" fontId="9" fillId="0" borderId="1" xfId="1" applyFont="1" applyBorder="1"/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vertical="center"/>
    </xf>
    <xf numFmtId="0" fontId="1" fillId="3" borderId="1" xfId="1" applyFont="1" applyFill="1" applyBorder="1" applyAlignment="1">
      <alignment horizontal="center" vertical="center" wrapText="1"/>
    </xf>
    <xf numFmtId="0" fontId="1" fillId="4" borderId="1" xfId="1" applyFont="1" applyFill="1" applyBorder="1" applyAlignment="1">
      <alignment horizontal="center"/>
    </xf>
    <xf numFmtId="0" fontId="5" fillId="0" borderId="1" xfId="1" applyFont="1" applyBorder="1"/>
    <xf numFmtId="0" fontId="11" fillId="0" borderId="0" xfId="0" applyFont="1"/>
    <xf numFmtId="0" fontId="12" fillId="0" borderId="0" xfId="0" applyFont="1"/>
    <xf numFmtId="49" fontId="8" fillId="2" borderId="1" xfId="0" applyNumberFormat="1" applyFont="1" applyFill="1" applyBorder="1" applyAlignment="1">
      <alignment horizontal="center" vertical="center" shrinkToFit="1"/>
    </xf>
    <xf numFmtId="49" fontId="8" fillId="2" borderId="4" xfId="1" applyNumberFormat="1" applyFont="1" applyFill="1" applyBorder="1" applyAlignment="1">
      <alignment horizontal="center" vertical="center" shrinkToFit="1"/>
    </xf>
    <xf numFmtId="49" fontId="8" fillId="2" borderId="3" xfId="1" applyNumberFormat="1" applyFont="1" applyFill="1" applyBorder="1" applyAlignment="1">
      <alignment horizontal="center" vertical="center" shrinkToFit="1"/>
    </xf>
    <xf numFmtId="49" fontId="8" fillId="2" borderId="2" xfId="1" applyNumberFormat="1" applyFont="1" applyFill="1" applyBorder="1" applyAlignment="1">
      <alignment horizontal="center" vertical="center" shrinkToFit="1"/>
    </xf>
    <xf numFmtId="49" fontId="8" fillId="2" borderId="1" xfId="1" applyNumberFormat="1" applyFont="1" applyFill="1" applyBorder="1" applyAlignment="1">
      <alignment horizontal="center" vertical="center" shrinkToFit="1"/>
    </xf>
  </cellXfs>
  <cellStyles count="2">
    <cellStyle name="Excel Built-in Explanatory Text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zoomScaleNormal="100" workbookViewId="0">
      <selection sqref="A1:E1"/>
    </sheetView>
  </sheetViews>
  <sheetFormatPr defaultRowHeight="15" x14ac:dyDescent="0.25"/>
  <cols>
    <col min="1" max="1" width="5.28515625" bestFit="1" customWidth="1"/>
    <col min="2" max="2" width="20.85546875" bestFit="1" customWidth="1"/>
    <col min="3" max="3" width="25.5703125" bestFit="1" customWidth="1"/>
    <col min="4" max="4" width="19.5703125" bestFit="1" customWidth="1"/>
    <col min="5" max="5" width="8.42578125" bestFit="1" customWidth="1"/>
    <col min="6" max="6" width="4.28515625" customWidth="1"/>
    <col min="7" max="7" width="11.5703125" bestFit="1" customWidth="1"/>
    <col min="8" max="8" width="19" bestFit="1" customWidth="1"/>
    <col min="9" max="9" width="16.140625" bestFit="1" customWidth="1"/>
    <col min="10" max="10" width="5.140625" bestFit="1" customWidth="1"/>
    <col min="11" max="11" width="3.85546875" bestFit="1" customWidth="1"/>
    <col min="12" max="1025" width="8.5703125" customWidth="1"/>
  </cols>
  <sheetData>
    <row r="1" spans="1:7" x14ac:dyDescent="0.25">
      <c r="A1" s="27" t="s">
        <v>220</v>
      </c>
      <c r="B1" s="27"/>
      <c r="C1" s="27"/>
      <c r="D1" s="27"/>
      <c r="E1" s="27"/>
      <c r="G1" t="s">
        <v>278</v>
      </c>
    </row>
    <row r="2" spans="1:7" x14ac:dyDescent="0.25">
      <c r="A2" s="27" t="s">
        <v>221</v>
      </c>
      <c r="B2" s="27"/>
      <c r="C2" s="27"/>
      <c r="D2" s="27"/>
      <c r="E2" s="27"/>
    </row>
    <row r="3" spans="1:7" x14ac:dyDescent="0.25">
      <c r="A3" s="17" t="s">
        <v>0</v>
      </c>
      <c r="B3" s="17" t="s">
        <v>1</v>
      </c>
      <c r="C3" s="17" t="s">
        <v>2</v>
      </c>
      <c r="D3" s="17" t="s">
        <v>3</v>
      </c>
      <c r="E3" s="18" t="s">
        <v>4</v>
      </c>
    </row>
    <row r="4" spans="1:7" x14ac:dyDescent="0.25">
      <c r="A4" s="19" t="s">
        <v>5</v>
      </c>
      <c r="B4" s="9" t="s">
        <v>10</v>
      </c>
      <c r="C4" s="9" t="s">
        <v>11</v>
      </c>
      <c r="D4" s="9" t="s">
        <v>8</v>
      </c>
      <c r="E4" s="7">
        <f>57+25+30+27</f>
        <v>139</v>
      </c>
    </row>
    <row r="5" spans="1:7" x14ac:dyDescent="0.25">
      <c r="A5" s="19" t="s">
        <v>9</v>
      </c>
      <c r="B5" s="9" t="s">
        <v>32</v>
      </c>
      <c r="C5" s="9" t="s">
        <v>33</v>
      </c>
      <c r="D5" s="9" t="s">
        <v>23</v>
      </c>
      <c r="E5" s="7">
        <f>25+27+30+30</f>
        <v>112</v>
      </c>
    </row>
    <row r="6" spans="1:7" x14ac:dyDescent="0.25">
      <c r="A6" s="19" t="s">
        <v>12</v>
      </c>
      <c r="B6" s="9" t="s">
        <v>6</v>
      </c>
      <c r="C6" s="9" t="s">
        <v>7</v>
      </c>
      <c r="D6" s="9" t="s">
        <v>8</v>
      </c>
      <c r="E6" s="13">
        <f>64+3+19+7+9</f>
        <v>102</v>
      </c>
    </row>
    <row r="7" spans="1:7" x14ac:dyDescent="0.25">
      <c r="A7" s="19" t="s">
        <v>16</v>
      </c>
      <c r="B7" s="14" t="s">
        <v>13</v>
      </c>
      <c r="C7" s="9" t="s">
        <v>14</v>
      </c>
      <c r="D7" s="9" t="s">
        <v>15</v>
      </c>
      <c r="E7" s="8">
        <f>36+19+23</f>
        <v>78</v>
      </c>
    </row>
    <row r="8" spans="1:7" x14ac:dyDescent="0.25">
      <c r="A8" s="19" t="s">
        <v>20</v>
      </c>
      <c r="B8" s="14" t="s">
        <v>25</v>
      </c>
      <c r="C8" s="9" t="s">
        <v>26</v>
      </c>
      <c r="D8" s="9" t="s">
        <v>27</v>
      </c>
      <c r="E8" s="8">
        <f>27+17+13+15</f>
        <v>72</v>
      </c>
    </row>
    <row r="9" spans="1:7" x14ac:dyDescent="0.25">
      <c r="A9" s="19" t="s">
        <v>24</v>
      </c>
      <c r="B9" s="9" t="s">
        <v>227</v>
      </c>
      <c r="C9" s="9" t="s">
        <v>237</v>
      </c>
      <c r="D9" s="9" t="s">
        <v>8</v>
      </c>
      <c r="E9" s="13">
        <f>23+25+23</f>
        <v>71</v>
      </c>
    </row>
    <row r="10" spans="1:7" x14ac:dyDescent="0.25">
      <c r="A10" s="19" t="s">
        <v>28</v>
      </c>
      <c r="B10" s="14" t="s">
        <v>196</v>
      </c>
      <c r="C10" s="9" t="s">
        <v>197</v>
      </c>
      <c r="D10" s="9" t="s">
        <v>8</v>
      </c>
      <c r="E10" s="13">
        <f>30+27</f>
        <v>57</v>
      </c>
    </row>
    <row r="11" spans="1:7" x14ac:dyDescent="0.25">
      <c r="A11" s="19" t="s">
        <v>31</v>
      </c>
      <c r="B11" s="9" t="s">
        <v>78</v>
      </c>
      <c r="C11" s="9" t="s">
        <v>120</v>
      </c>
      <c r="D11" s="9" t="s">
        <v>8</v>
      </c>
      <c r="E11" s="8">
        <f>3+21+13+17</f>
        <v>54</v>
      </c>
    </row>
    <row r="12" spans="1:7" x14ac:dyDescent="0.25">
      <c r="A12" s="19" t="s">
        <v>34</v>
      </c>
      <c r="B12" s="14" t="s">
        <v>29</v>
      </c>
      <c r="C12" s="9" t="s">
        <v>30</v>
      </c>
      <c r="D12" s="9" t="s">
        <v>23</v>
      </c>
      <c r="E12" s="8">
        <f>25+21</f>
        <v>46</v>
      </c>
    </row>
    <row r="13" spans="1:7" x14ac:dyDescent="0.25">
      <c r="A13" s="19" t="s">
        <v>37</v>
      </c>
      <c r="B13" s="9" t="s">
        <v>41</v>
      </c>
      <c r="C13" s="9" t="s">
        <v>42</v>
      </c>
      <c r="D13" s="9" t="s">
        <v>15</v>
      </c>
      <c r="E13" s="13">
        <f>23+15</f>
        <v>38</v>
      </c>
    </row>
    <row r="14" spans="1:7" x14ac:dyDescent="0.25">
      <c r="A14" s="19" t="s">
        <v>40</v>
      </c>
      <c r="B14" s="9" t="s">
        <v>35</v>
      </c>
      <c r="C14" s="9" t="s">
        <v>36</v>
      </c>
      <c r="D14" s="9" t="s">
        <v>23</v>
      </c>
      <c r="E14" s="7">
        <f>25+11</f>
        <v>36</v>
      </c>
    </row>
    <row r="15" spans="1:7" x14ac:dyDescent="0.25">
      <c r="A15" s="19" t="s">
        <v>43</v>
      </c>
      <c r="B15" s="9" t="s">
        <v>69</v>
      </c>
      <c r="C15" s="9" t="s">
        <v>238</v>
      </c>
      <c r="D15" s="9" t="s">
        <v>19</v>
      </c>
      <c r="E15" s="7">
        <f>15+21</f>
        <v>36</v>
      </c>
    </row>
    <row r="16" spans="1:7" x14ac:dyDescent="0.25">
      <c r="A16" s="19" t="s">
        <v>46</v>
      </c>
      <c r="B16" s="14" t="s">
        <v>17</v>
      </c>
      <c r="C16" s="9" t="s">
        <v>18</v>
      </c>
      <c r="D16" s="9" t="s">
        <v>19</v>
      </c>
      <c r="E16" s="8">
        <v>30</v>
      </c>
    </row>
    <row r="17" spans="1:5" x14ac:dyDescent="0.25">
      <c r="A17" s="19" t="s">
        <v>49</v>
      </c>
      <c r="B17" s="9" t="s">
        <v>229</v>
      </c>
      <c r="C17" s="9" t="s">
        <v>240</v>
      </c>
      <c r="D17" s="9" t="s">
        <v>8</v>
      </c>
      <c r="E17" s="13">
        <f>7+1+21</f>
        <v>29</v>
      </c>
    </row>
    <row r="18" spans="1:5" x14ac:dyDescent="0.25">
      <c r="A18" s="19" t="s">
        <v>53</v>
      </c>
      <c r="B18" s="9" t="s">
        <v>21</v>
      </c>
      <c r="C18" s="9" t="s">
        <v>22</v>
      </c>
      <c r="D18" s="9" t="s">
        <v>23</v>
      </c>
      <c r="E18" s="8">
        <v>27</v>
      </c>
    </row>
    <row r="19" spans="1:5" x14ac:dyDescent="0.25">
      <c r="A19" s="19" t="s">
        <v>55</v>
      </c>
      <c r="B19" s="14" t="s">
        <v>198</v>
      </c>
      <c r="C19" s="9" t="s">
        <v>199</v>
      </c>
      <c r="D19" s="9" t="s">
        <v>99</v>
      </c>
      <c r="E19" s="8">
        <v>27</v>
      </c>
    </row>
    <row r="20" spans="1:5" x14ac:dyDescent="0.25">
      <c r="A20" s="19" t="s">
        <v>58</v>
      </c>
      <c r="B20" s="14" t="s">
        <v>91</v>
      </c>
      <c r="C20" s="9" t="s">
        <v>92</v>
      </c>
      <c r="D20" s="9" t="s">
        <v>8</v>
      </c>
      <c r="E20" s="7">
        <f>10+15</f>
        <v>25</v>
      </c>
    </row>
    <row r="21" spans="1:5" x14ac:dyDescent="0.25">
      <c r="A21" s="19" t="s">
        <v>62</v>
      </c>
      <c r="B21" s="9" t="s">
        <v>226</v>
      </c>
      <c r="C21" s="9" t="s">
        <v>236</v>
      </c>
      <c r="D21" s="9" t="s">
        <v>108</v>
      </c>
      <c r="E21" s="13">
        <v>25</v>
      </c>
    </row>
    <row r="22" spans="1:5" x14ac:dyDescent="0.25">
      <c r="A22" s="19" t="s">
        <v>65</v>
      </c>
      <c r="B22" s="9" t="s">
        <v>267</v>
      </c>
      <c r="C22" s="9" t="s">
        <v>273</v>
      </c>
      <c r="D22" s="9" t="s">
        <v>19</v>
      </c>
      <c r="E22" s="13">
        <v>25</v>
      </c>
    </row>
    <row r="23" spans="1:5" x14ac:dyDescent="0.25">
      <c r="A23" s="19" t="s">
        <v>68</v>
      </c>
      <c r="B23" s="9" t="s">
        <v>38</v>
      </c>
      <c r="C23" s="9" t="s">
        <v>39</v>
      </c>
      <c r="D23" s="9" t="s">
        <v>8</v>
      </c>
      <c r="E23" s="7">
        <v>23</v>
      </c>
    </row>
    <row r="24" spans="1:5" x14ac:dyDescent="0.25">
      <c r="A24" s="19" t="s">
        <v>71</v>
      </c>
      <c r="B24" s="9" t="s">
        <v>200</v>
      </c>
      <c r="C24" s="9" t="s">
        <v>201</v>
      </c>
      <c r="D24" s="9" t="s">
        <v>108</v>
      </c>
      <c r="E24" s="8">
        <v>23</v>
      </c>
    </row>
    <row r="25" spans="1:5" x14ac:dyDescent="0.25">
      <c r="A25" s="19" t="s">
        <v>74</v>
      </c>
      <c r="B25" s="9" t="s">
        <v>88</v>
      </c>
      <c r="C25" s="9" t="s">
        <v>26</v>
      </c>
      <c r="D25" s="9" t="s">
        <v>27</v>
      </c>
      <c r="E25" s="7">
        <f>11+11</f>
        <v>22</v>
      </c>
    </row>
    <row r="26" spans="1:5" x14ac:dyDescent="0.25">
      <c r="A26" s="19" t="s">
        <v>77</v>
      </c>
      <c r="B26" s="9" t="s">
        <v>44</v>
      </c>
      <c r="C26" s="9" t="s">
        <v>45</v>
      </c>
      <c r="D26" s="9" t="s">
        <v>23</v>
      </c>
      <c r="E26" s="13">
        <v>21</v>
      </c>
    </row>
    <row r="27" spans="1:5" x14ac:dyDescent="0.25">
      <c r="A27" s="19" t="s">
        <v>80</v>
      </c>
      <c r="B27" s="9" t="s">
        <v>47</v>
      </c>
      <c r="C27" s="9" t="s">
        <v>48</v>
      </c>
      <c r="D27" s="9" t="s">
        <v>8</v>
      </c>
      <c r="E27" s="13">
        <v>21</v>
      </c>
    </row>
    <row r="28" spans="1:5" x14ac:dyDescent="0.25">
      <c r="A28" s="19" t="s">
        <v>83</v>
      </c>
      <c r="B28" s="15" t="s">
        <v>56</v>
      </c>
      <c r="C28" s="9" t="s">
        <v>57</v>
      </c>
      <c r="D28" s="9" t="s">
        <v>8</v>
      </c>
      <c r="E28" s="8">
        <f>19+1</f>
        <v>20</v>
      </c>
    </row>
    <row r="29" spans="1:5" x14ac:dyDescent="0.25">
      <c r="A29" s="19" t="s">
        <v>87</v>
      </c>
      <c r="B29" s="14" t="s">
        <v>50</v>
      </c>
      <c r="C29" s="9" t="s">
        <v>51</v>
      </c>
      <c r="D29" s="9" t="s">
        <v>52</v>
      </c>
      <c r="E29" s="7">
        <v>19</v>
      </c>
    </row>
    <row r="30" spans="1:5" x14ac:dyDescent="0.25">
      <c r="A30" s="19" t="s">
        <v>90</v>
      </c>
      <c r="B30" s="15" t="s">
        <v>54</v>
      </c>
      <c r="C30" s="9" t="s">
        <v>30</v>
      </c>
      <c r="D30" s="9" t="s">
        <v>8</v>
      </c>
      <c r="E30" s="7">
        <v>19</v>
      </c>
    </row>
    <row r="31" spans="1:5" x14ac:dyDescent="0.25">
      <c r="A31" s="19" t="s">
        <v>93</v>
      </c>
      <c r="B31" s="15" t="s">
        <v>250</v>
      </c>
      <c r="C31" s="9" t="s">
        <v>260</v>
      </c>
      <c r="D31" s="9" t="s">
        <v>23</v>
      </c>
      <c r="E31" s="13">
        <v>19</v>
      </c>
    </row>
    <row r="32" spans="1:5" x14ac:dyDescent="0.25">
      <c r="A32" s="19" t="s">
        <v>96</v>
      </c>
      <c r="B32" s="15" t="s">
        <v>268</v>
      </c>
      <c r="C32" s="9" t="s">
        <v>274</v>
      </c>
      <c r="D32" s="9" t="s">
        <v>19</v>
      </c>
      <c r="E32" s="13">
        <v>19</v>
      </c>
    </row>
    <row r="33" spans="1:5" x14ac:dyDescent="0.25">
      <c r="A33" s="19" t="s">
        <v>100</v>
      </c>
      <c r="B33" s="9" t="s">
        <v>59</v>
      </c>
      <c r="C33" s="9" t="s">
        <v>60</v>
      </c>
      <c r="D33" s="9" t="s">
        <v>61</v>
      </c>
      <c r="E33" s="7">
        <v>17</v>
      </c>
    </row>
    <row r="34" spans="1:5" x14ac:dyDescent="0.25">
      <c r="A34" s="19" t="s">
        <v>103</v>
      </c>
      <c r="B34" s="9" t="s">
        <v>63</v>
      </c>
      <c r="C34" s="9" t="s">
        <v>64</v>
      </c>
      <c r="D34" s="9" t="s">
        <v>8</v>
      </c>
      <c r="E34" s="7">
        <v>17</v>
      </c>
    </row>
    <row r="35" spans="1:5" x14ac:dyDescent="0.25">
      <c r="A35" s="19" t="s">
        <v>105</v>
      </c>
      <c r="B35" s="9" t="s">
        <v>66</v>
      </c>
      <c r="C35" s="9" t="s">
        <v>67</v>
      </c>
      <c r="D35" s="9" t="s">
        <v>23</v>
      </c>
      <c r="E35" s="8">
        <v>17</v>
      </c>
    </row>
    <row r="36" spans="1:5" x14ac:dyDescent="0.25">
      <c r="A36" s="19" t="s">
        <v>109</v>
      </c>
      <c r="B36" s="9" t="s">
        <v>228</v>
      </c>
      <c r="C36" s="9" t="s">
        <v>239</v>
      </c>
      <c r="D36" s="9" t="s">
        <v>108</v>
      </c>
      <c r="E36" s="13">
        <v>17</v>
      </c>
    </row>
    <row r="37" spans="1:5" x14ac:dyDescent="0.25">
      <c r="A37" s="19" t="s">
        <v>112</v>
      </c>
      <c r="B37" s="9" t="s">
        <v>251</v>
      </c>
      <c r="C37" s="9" t="s">
        <v>261</v>
      </c>
      <c r="D37" s="9" t="s">
        <v>8</v>
      </c>
      <c r="E37" s="13">
        <v>17</v>
      </c>
    </row>
    <row r="38" spans="1:5" x14ac:dyDescent="0.25">
      <c r="A38" s="19" t="s">
        <v>113</v>
      </c>
      <c r="B38" s="9" t="s">
        <v>72</v>
      </c>
      <c r="C38" s="9" t="s">
        <v>73</v>
      </c>
      <c r="D38" s="9" t="s">
        <v>27</v>
      </c>
      <c r="E38" s="8">
        <v>15</v>
      </c>
    </row>
    <row r="39" spans="1:5" x14ac:dyDescent="0.25">
      <c r="A39" s="19" t="s">
        <v>116</v>
      </c>
      <c r="B39" s="9" t="s">
        <v>269</v>
      </c>
      <c r="C39" s="9" t="s">
        <v>277</v>
      </c>
      <c r="D39" s="9" t="s">
        <v>27</v>
      </c>
      <c r="E39" s="13">
        <v>15</v>
      </c>
    </row>
    <row r="40" spans="1:5" x14ac:dyDescent="0.25">
      <c r="A40" s="19" t="s">
        <v>119</v>
      </c>
      <c r="B40" s="9" t="s">
        <v>75</v>
      </c>
      <c r="C40" s="9" t="s">
        <v>76</v>
      </c>
      <c r="D40" s="9" t="s">
        <v>8</v>
      </c>
      <c r="E40" s="8">
        <v>13</v>
      </c>
    </row>
    <row r="41" spans="1:5" x14ac:dyDescent="0.25">
      <c r="A41" s="19" t="s">
        <v>121</v>
      </c>
      <c r="B41" s="9" t="s">
        <v>25</v>
      </c>
      <c r="C41" s="9" t="s">
        <v>262</v>
      </c>
      <c r="D41" s="9" t="s">
        <v>8</v>
      </c>
      <c r="E41" s="13">
        <v>13</v>
      </c>
    </row>
    <row r="42" spans="1:5" x14ac:dyDescent="0.25">
      <c r="A42" s="19" t="s">
        <v>123</v>
      </c>
      <c r="B42" s="9" t="s">
        <v>81</v>
      </c>
      <c r="C42" s="9" t="s">
        <v>82</v>
      </c>
      <c r="D42" s="9" t="s">
        <v>8</v>
      </c>
      <c r="E42" s="8">
        <v>13</v>
      </c>
    </row>
    <row r="43" spans="1:5" x14ac:dyDescent="0.25">
      <c r="A43" s="19" t="s">
        <v>126</v>
      </c>
      <c r="B43" s="9" t="s">
        <v>54</v>
      </c>
      <c r="C43" s="9" t="s">
        <v>203</v>
      </c>
      <c r="D43" s="9" t="s">
        <v>108</v>
      </c>
      <c r="E43" s="7">
        <v>13</v>
      </c>
    </row>
    <row r="44" spans="1:5" x14ac:dyDescent="0.25">
      <c r="A44" s="19" t="s">
        <v>129</v>
      </c>
      <c r="B44" s="9" t="s">
        <v>252</v>
      </c>
      <c r="C44" s="9" t="s">
        <v>262</v>
      </c>
      <c r="D44" s="9" t="s">
        <v>8</v>
      </c>
      <c r="E44" s="13">
        <v>13</v>
      </c>
    </row>
    <row r="45" spans="1:5" x14ac:dyDescent="0.25">
      <c r="A45" s="19" t="s">
        <v>130</v>
      </c>
      <c r="B45" s="14" t="s">
        <v>122</v>
      </c>
      <c r="C45" s="9" t="s">
        <v>7</v>
      </c>
      <c r="D45" s="9" t="s">
        <v>8</v>
      </c>
      <c r="E45" s="8">
        <f>1+11</f>
        <v>12</v>
      </c>
    </row>
    <row r="46" spans="1:5" x14ac:dyDescent="0.25">
      <c r="A46" s="19" t="s">
        <v>131</v>
      </c>
      <c r="B46" s="9" t="s">
        <v>84</v>
      </c>
      <c r="C46" s="9" t="s">
        <v>85</v>
      </c>
      <c r="D46" s="9" t="s">
        <v>86</v>
      </c>
      <c r="E46" s="7">
        <v>11</v>
      </c>
    </row>
    <row r="47" spans="1:5" x14ac:dyDescent="0.25">
      <c r="A47" s="19" t="s">
        <v>132</v>
      </c>
      <c r="B47" s="9" t="s">
        <v>270</v>
      </c>
      <c r="C47" s="9" t="s">
        <v>275</v>
      </c>
      <c r="D47" s="9" t="s">
        <v>8</v>
      </c>
      <c r="E47" s="13">
        <v>11</v>
      </c>
    </row>
    <row r="48" spans="1:5" x14ac:dyDescent="0.25">
      <c r="A48" s="19" t="s">
        <v>133</v>
      </c>
      <c r="B48" s="9" t="s">
        <v>94</v>
      </c>
      <c r="C48" s="9" t="s">
        <v>95</v>
      </c>
      <c r="D48" s="9" t="s">
        <v>8</v>
      </c>
      <c r="E48" s="7">
        <v>9</v>
      </c>
    </row>
    <row r="49" spans="1:5" x14ac:dyDescent="0.25">
      <c r="A49" s="19" t="s">
        <v>134</v>
      </c>
      <c r="B49" s="9" t="s">
        <v>97</v>
      </c>
      <c r="C49" s="9" t="s">
        <v>98</v>
      </c>
      <c r="D49" s="9" t="s">
        <v>99</v>
      </c>
      <c r="E49" s="7">
        <v>9</v>
      </c>
    </row>
    <row r="50" spans="1:5" x14ac:dyDescent="0.25">
      <c r="A50" s="19" t="s">
        <v>135</v>
      </c>
      <c r="B50" s="9" t="s">
        <v>101</v>
      </c>
      <c r="C50" s="9" t="s">
        <v>102</v>
      </c>
      <c r="D50" s="9" t="s">
        <v>23</v>
      </c>
      <c r="E50" s="8">
        <v>9</v>
      </c>
    </row>
    <row r="51" spans="1:5" x14ac:dyDescent="0.25">
      <c r="A51" s="19" t="s">
        <v>136</v>
      </c>
      <c r="B51" s="9" t="s">
        <v>205</v>
      </c>
      <c r="C51" s="9" t="s">
        <v>206</v>
      </c>
      <c r="D51" s="9" t="s">
        <v>8</v>
      </c>
      <c r="E51" s="8">
        <v>9</v>
      </c>
    </row>
    <row r="52" spans="1:5" x14ac:dyDescent="0.25">
      <c r="A52" s="19" t="s">
        <v>137</v>
      </c>
      <c r="B52" s="9" t="s">
        <v>212</v>
      </c>
      <c r="C52" s="9" t="s">
        <v>213</v>
      </c>
      <c r="D52" s="9" t="s">
        <v>8</v>
      </c>
      <c r="E52" s="13">
        <v>9</v>
      </c>
    </row>
    <row r="53" spans="1:5" x14ac:dyDescent="0.25">
      <c r="A53" s="19" t="s">
        <v>138</v>
      </c>
      <c r="B53" s="9" t="s">
        <v>253</v>
      </c>
      <c r="C53" s="9" t="s">
        <v>263</v>
      </c>
      <c r="D53" s="9" t="s">
        <v>8</v>
      </c>
      <c r="E53" s="13">
        <v>9</v>
      </c>
    </row>
    <row r="54" spans="1:5" x14ac:dyDescent="0.25">
      <c r="A54" s="19" t="s">
        <v>139</v>
      </c>
      <c r="B54" s="9" t="s">
        <v>104</v>
      </c>
      <c r="C54" s="9" t="s">
        <v>42</v>
      </c>
      <c r="D54" s="9" t="s">
        <v>15</v>
      </c>
      <c r="E54" s="8">
        <v>7</v>
      </c>
    </row>
    <row r="55" spans="1:5" x14ac:dyDescent="0.25">
      <c r="A55" s="19" t="s">
        <v>140</v>
      </c>
      <c r="B55" s="9" t="s">
        <v>106</v>
      </c>
      <c r="C55" s="9" t="s">
        <v>107</v>
      </c>
      <c r="D55" s="9" t="s">
        <v>108</v>
      </c>
      <c r="E55" s="7">
        <v>7</v>
      </c>
    </row>
    <row r="56" spans="1:5" x14ac:dyDescent="0.25">
      <c r="A56" s="19" t="s">
        <v>141</v>
      </c>
      <c r="B56" s="9" t="s">
        <v>110</v>
      </c>
      <c r="C56" s="9" t="s">
        <v>111</v>
      </c>
      <c r="D56" s="9" t="s">
        <v>8</v>
      </c>
      <c r="E56" s="13">
        <v>7</v>
      </c>
    </row>
    <row r="57" spans="1:5" x14ac:dyDescent="0.25">
      <c r="A57" s="19" t="s">
        <v>142</v>
      </c>
      <c r="B57" s="9" t="s">
        <v>207</v>
      </c>
      <c r="C57" s="9" t="s">
        <v>208</v>
      </c>
      <c r="D57" s="9" t="s">
        <v>8</v>
      </c>
      <c r="E57" s="8">
        <v>7</v>
      </c>
    </row>
    <row r="58" spans="1:5" x14ac:dyDescent="0.25">
      <c r="A58" s="19" t="s">
        <v>143</v>
      </c>
      <c r="B58" s="9" t="s">
        <v>271</v>
      </c>
      <c r="C58" s="9" t="s">
        <v>240</v>
      </c>
      <c r="D58" s="9" t="s">
        <v>8</v>
      </c>
      <c r="E58" s="13">
        <v>7</v>
      </c>
    </row>
    <row r="59" spans="1:5" x14ac:dyDescent="0.25">
      <c r="A59" s="19" t="s">
        <v>144</v>
      </c>
      <c r="B59" s="9" t="s">
        <v>94</v>
      </c>
      <c r="C59" s="9" t="s">
        <v>95</v>
      </c>
      <c r="D59" s="9" t="s">
        <v>8</v>
      </c>
      <c r="E59" s="7">
        <v>5</v>
      </c>
    </row>
    <row r="60" spans="1:5" x14ac:dyDescent="0.25">
      <c r="A60" s="19" t="s">
        <v>145</v>
      </c>
      <c r="B60" s="9" t="s">
        <v>209</v>
      </c>
      <c r="C60" s="9" t="s">
        <v>210</v>
      </c>
      <c r="D60" s="9" t="s">
        <v>8</v>
      </c>
      <c r="E60" s="7">
        <v>5</v>
      </c>
    </row>
    <row r="61" spans="1:5" x14ac:dyDescent="0.25">
      <c r="A61" s="19" t="s">
        <v>146</v>
      </c>
      <c r="B61" s="9" t="s">
        <v>254</v>
      </c>
      <c r="C61" s="9" t="s">
        <v>264</v>
      </c>
      <c r="D61" s="9" t="s">
        <v>23</v>
      </c>
      <c r="E61" s="13">
        <v>5</v>
      </c>
    </row>
    <row r="62" spans="1:5" x14ac:dyDescent="0.25">
      <c r="A62" s="19" t="s">
        <v>147</v>
      </c>
      <c r="B62" s="9" t="s">
        <v>38</v>
      </c>
      <c r="C62" s="9" t="s">
        <v>241</v>
      </c>
      <c r="D62" s="9" t="s">
        <v>8</v>
      </c>
      <c r="E62" s="13">
        <v>5</v>
      </c>
    </row>
    <row r="63" spans="1:5" x14ac:dyDescent="0.25">
      <c r="A63" s="19" t="s">
        <v>148</v>
      </c>
      <c r="B63" s="9" t="s">
        <v>272</v>
      </c>
      <c r="C63" s="9" t="s">
        <v>262</v>
      </c>
      <c r="D63" s="9" t="s">
        <v>8</v>
      </c>
      <c r="E63" s="13">
        <v>5</v>
      </c>
    </row>
    <row r="64" spans="1:5" x14ac:dyDescent="0.25">
      <c r="A64" s="19" t="s">
        <v>149</v>
      </c>
      <c r="B64" s="14" t="s">
        <v>114</v>
      </c>
      <c r="C64" s="9" t="s">
        <v>115</v>
      </c>
      <c r="D64" s="9" t="s">
        <v>8</v>
      </c>
      <c r="E64" s="8">
        <v>3</v>
      </c>
    </row>
    <row r="65" spans="1:5" x14ac:dyDescent="0.25">
      <c r="A65" s="19" t="s">
        <v>150</v>
      </c>
      <c r="B65" s="9" t="s">
        <v>117</v>
      </c>
      <c r="C65" s="9" t="s">
        <v>118</v>
      </c>
      <c r="D65" s="9" t="s">
        <v>8</v>
      </c>
      <c r="E65" s="8">
        <v>3</v>
      </c>
    </row>
    <row r="66" spans="1:5" x14ac:dyDescent="0.25">
      <c r="A66" s="19" t="s">
        <v>151</v>
      </c>
      <c r="B66" s="9" t="s">
        <v>230</v>
      </c>
      <c r="C66" s="9" t="s">
        <v>242</v>
      </c>
      <c r="D66" s="9" t="s">
        <v>23</v>
      </c>
      <c r="E66" s="13">
        <v>3</v>
      </c>
    </row>
    <row r="67" spans="1:5" x14ac:dyDescent="0.25">
      <c r="A67" s="19" t="s">
        <v>222</v>
      </c>
      <c r="B67" s="9" t="s">
        <v>255</v>
      </c>
      <c r="C67" s="9" t="s">
        <v>265</v>
      </c>
      <c r="D67" s="9" t="s">
        <v>8</v>
      </c>
      <c r="E67" s="13">
        <v>3</v>
      </c>
    </row>
    <row r="68" spans="1:5" x14ac:dyDescent="0.25">
      <c r="A68" s="19" t="s">
        <v>152</v>
      </c>
      <c r="B68" s="9" t="s">
        <v>124</v>
      </c>
      <c r="C68" s="9" t="s">
        <v>125</v>
      </c>
      <c r="D68" s="9" t="s">
        <v>8</v>
      </c>
      <c r="E68" s="7">
        <v>1</v>
      </c>
    </row>
    <row r="69" spans="1:5" x14ac:dyDescent="0.25">
      <c r="A69" s="19" t="s">
        <v>153</v>
      </c>
      <c r="B69" s="9" t="s">
        <v>127</v>
      </c>
      <c r="C69" s="9" t="s">
        <v>128</v>
      </c>
      <c r="D69" s="9" t="s">
        <v>8</v>
      </c>
      <c r="E69" s="7">
        <v>1</v>
      </c>
    </row>
    <row r="70" spans="1:5" x14ac:dyDescent="0.25">
      <c r="A70" s="19" t="s">
        <v>154</v>
      </c>
      <c r="B70" s="9" t="s">
        <v>211</v>
      </c>
      <c r="C70" s="9" t="s">
        <v>243</v>
      </c>
      <c r="D70" s="9" t="s">
        <v>8</v>
      </c>
      <c r="E70" s="13">
        <v>1</v>
      </c>
    </row>
    <row r="71" spans="1:5" x14ac:dyDescent="0.25">
      <c r="A71" s="19" t="s">
        <v>155</v>
      </c>
      <c r="B71" s="9"/>
      <c r="C71" s="9"/>
      <c r="D71" s="9"/>
      <c r="E71" s="8"/>
    </row>
    <row r="72" spans="1:5" x14ac:dyDescent="0.25">
      <c r="A72" s="19" t="s">
        <v>156</v>
      </c>
      <c r="B72" s="9"/>
      <c r="C72" s="9"/>
      <c r="D72" s="9"/>
      <c r="E72" s="13"/>
    </row>
    <row r="73" spans="1:5" x14ac:dyDescent="0.25">
      <c r="A73" s="19" t="s">
        <v>157</v>
      </c>
      <c r="B73" s="9"/>
      <c r="C73" s="9"/>
      <c r="D73" s="9"/>
      <c r="E73" s="13"/>
    </row>
    <row r="74" spans="1:5" x14ac:dyDescent="0.25">
      <c r="A74" s="19" t="s">
        <v>158</v>
      </c>
      <c r="B74" s="9"/>
      <c r="C74" s="9"/>
      <c r="D74" s="9"/>
      <c r="E74" s="13"/>
    </row>
    <row r="75" spans="1:5" x14ac:dyDescent="0.25">
      <c r="A75" s="19" t="s">
        <v>159</v>
      </c>
      <c r="B75" s="9"/>
      <c r="C75" s="9"/>
      <c r="D75" s="9"/>
      <c r="E75" s="8"/>
    </row>
    <row r="76" spans="1:5" x14ac:dyDescent="0.25">
      <c r="A76" s="20" t="s">
        <v>160</v>
      </c>
      <c r="B76" s="9"/>
      <c r="C76" s="9"/>
      <c r="D76" s="9"/>
      <c r="E76" s="7"/>
    </row>
    <row r="77" spans="1:5" x14ac:dyDescent="0.25">
      <c r="A77" s="20" t="s">
        <v>161</v>
      </c>
      <c r="B77" s="9"/>
      <c r="C77" s="9"/>
      <c r="D77" s="9"/>
      <c r="E77" s="7"/>
    </row>
    <row r="78" spans="1:5" x14ac:dyDescent="0.25">
      <c r="A78" s="20" t="s">
        <v>162</v>
      </c>
      <c r="B78" s="9"/>
      <c r="C78" s="9"/>
      <c r="D78" s="9"/>
      <c r="E78" s="8"/>
    </row>
    <row r="79" spans="1:5" x14ac:dyDescent="0.25">
      <c r="A79" s="20" t="s">
        <v>163</v>
      </c>
      <c r="B79" s="9"/>
      <c r="C79" s="9"/>
      <c r="D79" s="9"/>
      <c r="E79" s="7"/>
    </row>
    <row r="80" spans="1:5" x14ac:dyDescent="0.25">
      <c r="A80" s="20" t="s">
        <v>164</v>
      </c>
      <c r="B80" s="9"/>
      <c r="C80" s="9"/>
      <c r="D80" s="9"/>
      <c r="E80" s="7"/>
    </row>
    <row r="81" spans="1:5" x14ac:dyDescent="0.25">
      <c r="A81" s="20" t="s">
        <v>165</v>
      </c>
      <c r="B81" s="9"/>
      <c r="C81" s="9"/>
      <c r="D81" s="9"/>
      <c r="E81" s="7"/>
    </row>
    <row r="82" spans="1:5" x14ac:dyDescent="0.25">
      <c r="A82" s="20" t="s">
        <v>166</v>
      </c>
      <c r="B82" s="9"/>
      <c r="C82" s="9"/>
      <c r="D82" s="9"/>
      <c r="E82" s="13"/>
    </row>
    <row r="83" spans="1:5" x14ac:dyDescent="0.25">
      <c r="A83" s="20" t="s">
        <v>167</v>
      </c>
      <c r="B83" s="9"/>
      <c r="C83" s="9"/>
      <c r="D83" s="9"/>
      <c r="E83" s="7"/>
    </row>
    <row r="84" spans="1:5" x14ac:dyDescent="0.25">
      <c r="A84" s="20" t="s">
        <v>168</v>
      </c>
      <c r="B84" s="9"/>
      <c r="C84" s="9"/>
      <c r="D84" s="9"/>
      <c r="E84" s="7"/>
    </row>
    <row r="85" spans="1:5" x14ac:dyDescent="0.25">
      <c r="A85" s="20" t="s">
        <v>169</v>
      </c>
      <c r="B85" s="9"/>
      <c r="C85" s="9"/>
      <c r="D85" s="9"/>
      <c r="E85" s="7"/>
    </row>
    <row r="86" spans="1:5" x14ac:dyDescent="0.25">
      <c r="A86" s="20" t="s">
        <v>170</v>
      </c>
      <c r="B86" s="9"/>
      <c r="C86" s="9"/>
      <c r="D86" s="9"/>
      <c r="E86" s="7"/>
    </row>
    <row r="87" spans="1:5" x14ac:dyDescent="0.25">
      <c r="A87" s="20" t="s">
        <v>171</v>
      </c>
      <c r="B87" s="9"/>
      <c r="C87" s="9"/>
      <c r="D87" s="9"/>
      <c r="E87" s="7"/>
    </row>
    <row r="88" spans="1:5" x14ac:dyDescent="0.25">
      <c r="A88" s="20" t="s">
        <v>172</v>
      </c>
      <c r="B88" s="9"/>
      <c r="C88" s="9"/>
      <c r="D88" s="9"/>
      <c r="E88" s="7"/>
    </row>
    <row r="89" spans="1:5" x14ac:dyDescent="0.25">
      <c r="A89" s="20" t="s">
        <v>173</v>
      </c>
      <c r="B89" s="9"/>
      <c r="C89" s="9"/>
      <c r="D89" s="9"/>
      <c r="E89" s="7"/>
    </row>
    <row r="90" spans="1:5" x14ac:dyDescent="0.25">
      <c r="A90" s="20" t="s">
        <v>174</v>
      </c>
      <c r="B90" s="9"/>
      <c r="C90" s="9"/>
      <c r="D90" s="9"/>
      <c r="E90" s="7"/>
    </row>
    <row r="91" spans="1:5" x14ac:dyDescent="0.25">
      <c r="A91" s="20" t="s">
        <v>175</v>
      </c>
      <c r="B91" s="9"/>
      <c r="C91" s="9"/>
      <c r="D91" s="9"/>
      <c r="E91" s="7"/>
    </row>
    <row r="92" spans="1:5" x14ac:dyDescent="0.25">
      <c r="A92" s="20" t="s">
        <v>176</v>
      </c>
      <c r="B92" s="9"/>
      <c r="C92" s="9"/>
      <c r="D92" s="9"/>
      <c r="E92" s="7"/>
    </row>
    <row r="93" spans="1:5" x14ac:dyDescent="0.25">
      <c r="A93" s="20" t="s">
        <v>177</v>
      </c>
      <c r="B93" s="9"/>
      <c r="C93" s="9"/>
      <c r="D93" s="9"/>
      <c r="E93" s="13"/>
    </row>
    <row r="94" spans="1:5" x14ac:dyDescent="0.25">
      <c r="A94" s="20" t="s">
        <v>178</v>
      </c>
      <c r="B94" s="15"/>
      <c r="C94" s="9"/>
      <c r="D94" s="9"/>
      <c r="E94" s="13"/>
    </row>
    <row r="95" spans="1:5" x14ac:dyDescent="0.25">
      <c r="A95" s="20" t="s">
        <v>179</v>
      </c>
      <c r="B95" s="9"/>
      <c r="C95" s="9"/>
      <c r="D95" s="9"/>
      <c r="E95" s="13"/>
    </row>
    <row r="96" spans="1:5" x14ac:dyDescent="0.25">
      <c r="A96" s="20" t="s">
        <v>180</v>
      </c>
      <c r="B96" s="9"/>
      <c r="C96" s="9"/>
      <c r="D96" s="9"/>
      <c r="E96" s="13"/>
    </row>
    <row r="97" spans="1:5" x14ac:dyDescent="0.25">
      <c r="A97" s="20" t="s">
        <v>181</v>
      </c>
      <c r="B97" s="9"/>
      <c r="C97" s="9"/>
      <c r="D97" s="9"/>
      <c r="E97" s="13"/>
    </row>
    <row r="98" spans="1:5" x14ac:dyDescent="0.25">
      <c r="A98" s="20" t="s">
        <v>223</v>
      </c>
      <c r="B98" s="9"/>
      <c r="C98" s="9"/>
      <c r="D98" s="9"/>
      <c r="E98" s="13"/>
    </row>
  </sheetData>
  <mergeCells count="2">
    <mergeCell ref="A2:E2"/>
    <mergeCell ref="A1:E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workbookViewId="0">
      <selection sqref="A1:F1"/>
    </sheetView>
  </sheetViews>
  <sheetFormatPr defaultRowHeight="15" x14ac:dyDescent="0.25"/>
  <cols>
    <col min="1" max="1" width="5.28515625" bestFit="1" customWidth="1"/>
    <col min="2" max="2" width="13.7109375" bestFit="1" customWidth="1"/>
    <col min="3" max="3" width="22.28515625" bestFit="1" customWidth="1"/>
    <col min="4" max="4" width="19.5703125" bestFit="1" customWidth="1"/>
    <col min="5" max="5" width="8.5703125" bestFit="1" customWidth="1"/>
    <col min="6" max="6" width="4.5703125" bestFit="1" customWidth="1"/>
    <col min="7" max="7" width="2.28515625" bestFit="1" customWidth="1"/>
    <col min="8" max="8" width="5.28515625" bestFit="1" customWidth="1"/>
    <col min="9" max="9" width="15" bestFit="1" customWidth="1"/>
    <col min="10" max="10" width="25.5703125" bestFit="1" customWidth="1"/>
    <col min="11" max="11" width="18.7109375" bestFit="1" customWidth="1"/>
    <col min="12" max="12" width="8.5703125" bestFit="1" customWidth="1"/>
    <col min="13" max="13" width="4.5703125" bestFit="1" customWidth="1"/>
    <col min="14" max="14" width="2.85546875" customWidth="1"/>
    <col min="15" max="15" width="5.28515625" bestFit="1" customWidth="1"/>
    <col min="16" max="16" width="17.5703125" bestFit="1" customWidth="1"/>
    <col min="17" max="17" width="21.28515625" bestFit="1" customWidth="1"/>
    <col min="18" max="18" width="15.42578125" bestFit="1" customWidth="1"/>
    <col min="19" max="19" width="8.5703125" bestFit="1" customWidth="1"/>
    <col min="20" max="20" width="4.5703125" bestFit="1" customWidth="1"/>
    <col min="21" max="21" width="2.85546875" customWidth="1"/>
    <col min="22" max="22" width="5.28515625" bestFit="1" customWidth="1"/>
    <col min="23" max="23" width="20.85546875" bestFit="1" customWidth="1"/>
    <col min="24" max="24" width="23.28515625" bestFit="1" customWidth="1"/>
    <col min="25" max="25" width="18.7109375" bestFit="1" customWidth="1"/>
    <col min="26" max="26" width="8.5703125" bestFit="1" customWidth="1"/>
    <col min="27" max="27" width="4.5703125" bestFit="1" customWidth="1"/>
    <col min="28" max="1025" width="8.5703125" customWidth="1"/>
  </cols>
  <sheetData>
    <row r="1" spans="1:27" x14ac:dyDescent="0.25">
      <c r="A1" s="28" t="s">
        <v>182</v>
      </c>
      <c r="B1" s="29"/>
      <c r="C1" s="29"/>
      <c r="D1" s="29"/>
      <c r="E1" s="29"/>
      <c r="F1" s="30"/>
      <c r="G1" s="25"/>
      <c r="H1" s="28" t="s">
        <v>183</v>
      </c>
      <c r="I1" s="29"/>
      <c r="J1" s="29"/>
      <c r="K1" s="29"/>
      <c r="L1" s="29"/>
      <c r="M1" s="30"/>
      <c r="N1" s="25"/>
      <c r="O1" s="28" t="s">
        <v>184</v>
      </c>
      <c r="P1" s="29"/>
      <c r="Q1" s="29"/>
      <c r="R1" s="29"/>
      <c r="S1" s="29"/>
      <c r="T1" s="30"/>
      <c r="U1" s="25"/>
      <c r="V1" s="28" t="s">
        <v>195</v>
      </c>
      <c r="W1" s="29"/>
      <c r="X1" s="29"/>
      <c r="Y1" s="29"/>
      <c r="Z1" s="29"/>
      <c r="AA1" s="30"/>
    </row>
    <row r="2" spans="1:27" x14ac:dyDescent="0.25">
      <c r="A2" s="21" t="s">
        <v>0</v>
      </c>
      <c r="B2" s="21" t="s">
        <v>1</v>
      </c>
      <c r="C2" s="21" t="s">
        <v>2</v>
      </c>
      <c r="D2" s="21" t="s">
        <v>3</v>
      </c>
      <c r="E2" s="22" t="s">
        <v>185</v>
      </c>
      <c r="F2" s="11" t="s">
        <v>219</v>
      </c>
      <c r="H2" s="21" t="s">
        <v>0</v>
      </c>
      <c r="I2" s="21" t="s">
        <v>1</v>
      </c>
      <c r="J2" s="21" t="s">
        <v>2</v>
      </c>
      <c r="K2" s="21" t="s">
        <v>3</v>
      </c>
      <c r="L2" s="22" t="s">
        <v>185</v>
      </c>
      <c r="M2" s="11" t="s">
        <v>219</v>
      </c>
      <c r="O2" s="21" t="s">
        <v>0</v>
      </c>
      <c r="P2" s="21" t="s">
        <v>1</v>
      </c>
      <c r="Q2" s="21" t="s">
        <v>2</v>
      </c>
      <c r="R2" s="21" t="s">
        <v>3</v>
      </c>
      <c r="S2" s="22" t="s">
        <v>185</v>
      </c>
      <c r="T2" s="11" t="s">
        <v>219</v>
      </c>
      <c r="V2" s="21" t="s">
        <v>0</v>
      </c>
      <c r="W2" s="21" t="s">
        <v>1</v>
      </c>
      <c r="X2" s="21" t="s">
        <v>2</v>
      </c>
      <c r="Y2" s="21" t="s">
        <v>3</v>
      </c>
      <c r="Z2" s="22" t="s">
        <v>185</v>
      </c>
      <c r="AA2" s="11" t="s">
        <v>219</v>
      </c>
    </row>
    <row r="3" spans="1:27" x14ac:dyDescent="0.25">
      <c r="A3" s="23" t="s">
        <v>5</v>
      </c>
      <c r="B3" s="2" t="s">
        <v>10</v>
      </c>
      <c r="C3" s="2" t="s">
        <v>11</v>
      </c>
      <c r="D3" s="2" t="s">
        <v>8</v>
      </c>
      <c r="E3" s="7">
        <v>188</v>
      </c>
      <c r="F3" s="13">
        <v>30</v>
      </c>
      <c r="H3" s="23" t="s">
        <v>5</v>
      </c>
      <c r="I3" s="4" t="s">
        <v>17</v>
      </c>
      <c r="J3" s="1" t="s">
        <v>18</v>
      </c>
      <c r="K3" s="1" t="s">
        <v>19</v>
      </c>
      <c r="L3" s="3">
        <v>165</v>
      </c>
      <c r="M3" s="13">
        <v>30</v>
      </c>
      <c r="O3" s="23" t="s">
        <v>5</v>
      </c>
      <c r="P3" s="4" t="s">
        <v>6</v>
      </c>
      <c r="Q3" s="1" t="s">
        <v>7</v>
      </c>
      <c r="R3" s="1" t="s">
        <v>8</v>
      </c>
      <c r="S3" s="3">
        <v>122</v>
      </c>
      <c r="T3" s="13">
        <v>30</v>
      </c>
      <c r="V3" s="23" t="s">
        <v>5</v>
      </c>
      <c r="W3" s="4" t="s">
        <v>196</v>
      </c>
      <c r="X3" s="1" t="s">
        <v>197</v>
      </c>
      <c r="Y3" s="1" t="s">
        <v>8</v>
      </c>
      <c r="Z3" s="3">
        <v>159</v>
      </c>
      <c r="AA3" s="13">
        <v>30</v>
      </c>
    </row>
    <row r="4" spans="1:27" x14ac:dyDescent="0.25">
      <c r="A4" s="23" t="s">
        <v>9</v>
      </c>
      <c r="B4" s="2" t="s">
        <v>21</v>
      </c>
      <c r="C4" s="2" t="s">
        <v>22</v>
      </c>
      <c r="D4" s="2" t="s">
        <v>23</v>
      </c>
      <c r="E4" s="7">
        <v>159</v>
      </c>
      <c r="F4" s="13">
        <v>27</v>
      </c>
      <c r="H4" s="23" t="s">
        <v>9</v>
      </c>
      <c r="I4" s="4" t="s">
        <v>10</v>
      </c>
      <c r="J4" s="1" t="s">
        <v>186</v>
      </c>
      <c r="K4" s="1" t="s">
        <v>8</v>
      </c>
      <c r="L4" s="3">
        <v>143</v>
      </c>
      <c r="M4" s="13">
        <v>27</v>
      </c>
      <c r="O4" s="23" t="s">
        <v>9</v>
      </c>
      <c r="P4" s="4" t="s">
        <v>25</v>
      </c>
      <c r="Q4" s="1" t="s">
        <v>26</v>
      </c>
      <c r="R4" s="1" t="s">
        <v>27</v>
      </c>
      <c r="S4" s="3">
        <v>114</v>
      </c>
      <c r="T4" s="13">
        <v>27</v>
      </c>
      <c r="V4" s="23" t="s">
        <v>9</v>
      </c>
      <c r="W4" s="4" t="s">
        <v>198</v>
      </c>
      <c r="X4" s="1" t="s">
        <v>199</v>
      </c>
      <c r="Y4" s="1" t="s">
        <v>99</v>
      </c>
      <c r="Z4" s="3">
        <v>148</v>
      </c>
      <c r="AA4" s="13">
        <v>27</v>
      </c>
    </row>
    <row r="5" spans="1:27" x14ac:dyDescent="0.25">
      <c r="A5" s="23" t="s">
        <v>12</v>
      </c>
      <c r="B5" s="4" t="s">
        <v>29</v>
      </c>
      <c r="C5" s="1" t="s">
        <v>30</v>
      </c>
      <c r="D5" s="1" t="s">
        <v>23</v>
      </c>
      <c r="E5" s="7">
        <v>141</v>
      </c>
      <c r="F5" s="13">
        <v>25</v>
      </c>
      <c r="H5" s="23" t="s">
        <v>12</v>
      </c>
      <c r="I5" s="1" t="s">
        <v>32</v>
      </c>
      <c r="J5" s="1" t="s">
        <v>33</v>
      </c>
      <c r="K5" s="1" t="s">
        <v>23</v>
      </c>
      <c r="L5" s="3">
        <v>142</v>
      </c>
      <c r="M5" s="13">
        <v>25</v>
      </c>
      <c r="O5" s="23" t="s">
        <v>12</v>
      </c>
      <c r="P5" s="1" t="s">
        <v>35</v>
      </c>
      <c r="Q5" s="1" t="s">
        <v>36</v>
      </c>
      <c r="R5" s="1" t="s">
        <v>23</v>
      </c>
      <c r="S5" s="3">
        <v>108</v>
      </c>
      <c r="T5" s="13">
        <v>25</v>
      </c>
      <c r="V5" s="23" t="s">
        <v>12</v>
      </c>
      <c r="W5" s="1" t="s">
        <v>10</v>
      </c>
      <c r="X5" s="1" t="s">
        <v>11</v>
      </c>
      <c r="Y5" s="1" t="s">
        <v>8</v>
      </c>
      <c r="Z5" s="3">
        <v>138</v>
      </c>
      <c r="AA5" s="13">
        <v>25</v>
      </c>
    </row>
    <row r="6" spans="1:27" x14ac:dyDescent="0.25">
      <c r="A6" s="23" t="s">
        <v>16</v>
      </c>
      <c r="B6" s="1" t="s">
        <v>38</v>
      </c>
      <c r="C6" s="1" t="s">
        <v>39</v>
      </c>
      <c r="D6" s="1" t="s">
        <v>8</v>
      </c>
      <c r="E6" s="7">
        <v>135</v>
      </c>
      <c r="F6" s="13">
        <v>23</v>
      </c>
      <c r="H6" s="23" t="s">
        <v>16</v>
      </c>
      <c r="I6" s="1" t="s">
        <v>6</v>
      </c>
      <c r="J6" s="1" t="s">
        <v>7</v>
      </c>
      <c r="K6" s="1" t="s">
        <v>8</v>
      </c>
      <c r="L6" s="3">
        <v>124</v>
      </c>
      <c r="M6" s="13">
        <v>23</v>
      </c>
      <c r="O6" s="23" t="s">
        <v>16</v>
      </c>
      <c r="P6" s="1" t="s">
        <v>41</v>
      </c>
      <c r="Q6" s="1" t="s">
        <v>42</v>
      </c>
      <c r="R6" s="1" t="s">
        <v>15</v>
      </c>
      <c r="S6" s="3">
        <v>102</v>
      </c>
      <c r="T6" s="13">
        <v>23</v>
      </c>
      <c r="V6" s="23" t="s">
        <v>16</v>
      </c>
      <c r="W6" s="1" t="s">
        <v>200</v>
      </c>
      <c r="X6" s="1" t="s">
        <v>201</v>
      </c>
      <c r="Y6" s="1" t="s">
        <v>108</v>
      </c>
      <c r="Z6" s="3">
        <v>114</v>
      </c>
      <c r="AA6" s="13">
        <v>23</v>
      </c>
    </row>
    <row r="7" spans="1:27" x14ac:dyDescent="0.25">
      <c r="A7" s="23" t="s">
        <v>20</v>
      </c>
      <c r="B7" s="4" t="s">
        <v>13</v>
      </c>
      <c r="C7" s="1" t="s">
        <v>14</v>
      </c>
      <c r="D7" s="1" t="s">
        <v>15</v>
      </c>
      <c r="E7" s="7">
        <v>134</v>
      </c>
      <c r="F7" s="13">
        <v>21</v>
      </c>
      <c r="H7" s="23" t="s">
        <v>20</v>
      </c>
      <c r="I7" s="1" t="s">
        <v>44</v>
      </c>
      <c r="J7" s="1" t="s">
        <v>45</v>
      </c>
      <c r="K7" s="1" t="s">
        <v>23</v>
      </c>
      <c r="L7" s="3">
        <v>123</v>
      </c>
      <c r="M7" s="13">
        <v>21</v>
      </c>
      <c r="O7" s="23" t="s">
        <v>20</v>
      </c>
      <c r="P7" s="1" t="s">
        <v>47</v>
      </c>
      <c r="Q7" s="1" t="s">
        <v>48</v>
      </c>
      <c r="R7" s="1" t="s">
        <v>8</v>
      </c>
      <c r="S7" s="3">
        <v>102</v>
      </c>
      <c r="T7" s="13">
        <v>21</v>
      </c>
      <c r="V7" s="23" t="s">
        <v>20</v>
      </c>
      <c r="W7" s="1" t="s">
        <v>78</v>
      </c>
      <c r="X7" s="1" t="s">
        <v>202</v>
      </c>
      <c r="Y7" s="1" t="s">
        <v>8</v>
      </c>
      <c r="Z7" s="3">
        <v>112</v>
      </c>
      <c r="AA7" s="13">
        <v>21</v>
      </c>
    </row>
    <row r="8" spans="1:27" x14ac:dyDescent="0.25">
      <c r="A8" s="23" t="s">
        <v>24</v>
      </c>
      <c r="B8" s="4" t="s">
        <v>50</v>
      </c>
      <c r="C8" s="1" t="s">
        <v>51</v>
      </c>
      <c r="D8" s="1" t="s">
        <v>52</v>
      </c>
      <c r="E8" s="7">
        <v>133</v>
      </c>
      <c r="F8" s="13">
        <v>19</v>
      </c>
      <c r="H8" s="23" t="s">
        <v>24</v>
      </c>
      <c r="I8" s="5" t="s">
        <v>54</v>
      </c>
      <c r="J8" s="1" t="s">
        <v>30</v>
      </c>
      <c r="K8" s="1" t="s">
        <v>8</v>
      </c>
      <c r="L8" s="3">
        <v>105</v>
      </c>
      <c r="M8" s="13">
        <v>19</v>
      </c>
      <c r="O8" s="23" t="s">
        <v>24</v>
      </c>
      <c r="P8" s="5" t="s">
        <v>56</v>
      </c>
      <c r="Q8" s="1" t="s">
        <v>57</v>
      </c>
      <c r="R8" s="1" t="s">
        <v>8</v>
      </c>
      <c r="S8" s="3">
        <v>101</v>
      </c>
      <c r="T8" s="13">
        <v>19</v>
      </c>
      <c r="V8" s="23" t="s">
        <v>24</v>
      </c>
      <c r="W8" s="5" t="s">
        <v>13</v>
      </c>
      <c r="X8" s="1" t="s">
        <v>14</v>
      </c>
      <c r="Y8" s="1" t="s">
        <v>15</v>
      </c>
      <c r="Z8" s="3">
        <v>112</v>
      </c>
      <c r="AA8" s="13">
        <v>19</v>
      </c>
    </row>
    <row r="9" spans="1:27" x14ac:dyDescent="0.25">
      <c r="A9" s="23" t="s">
        <v>28</v>
      </c>
      <c r="B9" s="1" t="s">
        <v>59</v>
      </c>
      <c r="C9" s="1" t="s">
        <v>60</v>
      </c>
      <c r="D9" s="1" t="s">
        <v>61</v>
      </c>
      <c r="E9" s="7">
        <v>133</v>
      </c>
      <c r="F9" s="13">
        <v>17</v>
      </c>
      <c r="H9" s="23" t="s">
        <v>28</v>
      </c>
      <c r="I9" s="1" t="s">
        <v>63</v>
      </c>
      <c r="J9" s="1" t="s">
        <v>64</v>
      </c>
      <c r="K9" s="1" t="s">
        <v>8</v>
      </c>
      <c r="L9" s="3">
        <v>102</v>
      </c>
      <c r="M9" s="13">
        <v>17</v>
      </c>
      <c r="O9" s="23" t="s">
        <v>28</v>
      </c>
      <c r="P9" s="1" t="s">
        <v>66</v>
      </c>
      <c r="Q9" s="1" t="s">
        <v>67</v>
      </c>
      <c r="R9" s="1" t="s">
        <v>23</v>
      </c>
      <c r="S9" s="3">
        <v>95</v>
      </c>
      <c r="T9" s="13">
        <v>17</v>
      </c>
      <c r="V9" s="23" t="s">
        <v>28</v>
      </c>
      <c r="W9" s="1" t="s">
        <v>25</v>
      </c>
      <c r="X9" s="1" t="s">
        <v>26</v>
      </c>
      <c r="Y9" s="1" t="s">
        <v>27</v>
      </c>
      <c r="Z9" s="3">
        <v>110</v>
      </c>
      <c r="AA9" s="13">
        <v>17</v>
      </c>
    </row>
    <row r="10" spans="1:27" x14ac:dyDescent="0.25">
      <c r="A10" s="23" t="s">
        <v>31</v>
      </c>
      <c r="B10" s="1" t="s">
        <v>69</v>
      </c>
      <c r="C10" s="1" t="s">
        <v>70</v>
      </c>
      <c r="D10" s="1" t="s">
        <v>19</v>
      </c>
      <c r="E10" s="7">
        <v>115</v>
      </c>
      <c r="F10" s="13">
        <v>15</v>
      </c>
      <c r="H10" s="23" t="s">
        <v>31</v>
      </c>
      <c r="I10" s="1" t="s">
        <v>13</v>
      </c>
      <c r="J10" s="1" t="s">
        <v>14</v>
      </c>
      <c r="K10" s="1" t="s">
        <v>15</v>
      </c>
      <c r="L10" s="3">
        <v>97</v>
      </c>
      <c r="M10" s="13">
        <v>15</v>
      </c>
      <c r="O10" s="23" t="s">
        <v>31</v>
      </c>
      <c r="P10" s="1" t="s">
        <v>72</v>
      </c>
      <c r="Q10" s="1" t="s">
        <v>73</v>
      </c>
      <c r="R10" s="1" t="s">
        <v>27</v>
      </c>
      <c r="S10" s="3">
        <v>92</v>
      </c>
      <c r="T10" s="13">
        <v>15</v>
      </c>
      <c r="V10" s="23" t="s">
        <v>31</v>
      </c>
      <c r="W10" s="1" t="s">
        <v>41</v>
      </c>
      <c r="X10" s="1" t="s">
        <v>42</v>
      </c>
      <c r="Y10" s="1" t="s">
        <v>15</v>
      </c>
      <c r="Z10" s="3">
        <v>107</v>
      </c>
      <c r="AA10" s="13">
        <v>15</v>
      </c>
    </row>
    <row r="11" spans="1:27" x14ac:dyDescent="0.25">
      <c r="A11" s="23" t="s">
        <v>34</v>
      </c>
      <c r="B11" s="1" t="s">
        <v>75</v>
      </c>
      <c r="C11" s="1" t="s">
        <v>76</v>
      </c>
      <c r="D11" s="1" t="s">
        <v>8</v>
      </c>
      <c r="E11" s="7">
        <v>106</v>
      </c>
      <c r="F11" s="13">
        <v>13</v>
      </c>
      <c r="H11" s="23" t="s">
        <v>34</v>
      </c>
      <c r="I11" s="1" t="s">
        <v>78</v>
      </c>
      <c r="J11" s="1" t="s">
        <v>79</v>
      </c>
      <c r="K11" s="1" t="s">
        <v>8</v>
      </c>
      <c r="L11" s="3">
        <v>97</v>
      </c>
      <c r="M11" s="13">
        <v>13</v>
      </c>
      <c r="O11" s="23" t="s">
        <v>34</v>
      </c>
      <c r="P11" s="1" t="s">
        <v>81</v>
      </c>
      <c r="Q11" s="1" t="s">
        <v>82</v>
      </c>
      <c r="R11" s="1" t="s">
        <v>8</v>
      </c>
      <c r="S11" s="3">
        <v>91</v>
      </c>
      <c r="T11" s="13">
        <v>13</v>
      </c>
      <c r="V11" s="23" t="s">
        <v>34</v>
      </c>
      <c r="W11" s="1" t="s">
        <v>54</v>
      </c>
      <c r="X11" s="1" t="s">
        <v>203</v>
      </c>
      <c r="Y11" s="1" t="s">
        <v>108</v>
      </c>
      <c r="Z11" s="3">
        <v>103</v>
      </c>
      <c r="AA11" s="13">
        <v>13</v>
      </c>
    </row>
    <row r="12" spans="1:27" x14ac:dyDescent="0.25">
      <c r="A12" s="23" t="s">
        <v>37</v>
      </c>
      <c r="B12" s="1" t="s">
        <v>6</v>
      </c>
      <c r="C12" s="1" t="s">
        <v>7</v>
      </c>
      <c r="D12" s="1" t="s">
        <v>8</v>
      </c>
      <c r="E12" s="7">
        <v>105</v>
      </c>
      <c r="F12" s="13">
        <v>11</v>
      </c>
      <c r="H12" s="23" t="s">
        <v>37</v>
      </c>
      <c r="I12" s="1" t="s">
        <v>84</v>
      </c>
      <c r="J12" s="1" t="s">
        <v>85</v>
      </c>
      <c r="K12" s="1" t="s">
        <v>86</v>
      </c>
      <c r="L12" s="3">
        <v>95</v>
      </c>
      <c r="M12" s="13">
        <v>11</v>
      </c>
      <c r="O12" s="23" t="s">
        <v>37</v>
      </c>
      <c r="P12" s="1" t="s">
        <v>88</v>
      </c>
      <c r="Q12" s="1" t="s">
        <v>89</v>
      </c>
      <c r="R12" s="1" t="s">
        <v>27</v>
      </c>
      <c r="S12" s="3">
        <v>91</v>
      </c>
      <c r="T12" s="13">
        <v>11</v>
      </c>
      <c r="V12" s="23" t="s">
        <v>37</v>
      </c>
      <c r="W12" s="1" t="s">
        <v>35</v>
      </c>
      <c r="X12" s="1" t="s">
        <v>204</v>
      </c>
      <c r="Y12" s="1" t="s">
        <v>23</v>
      </c>
      <c r="Z12" s="3">
        <v>100</v>
      </c>
      <c r="AA12" s="13">
        <v>11</v>
      </c>
    </row>
    <row r="13" spans="1:27" x14ac:dyDescent="0.25">
      <c r="A13" s="23" t="s">
        <v>40</v>
      </c>
      <c r="B13" s="1" t="s">
        <v>94</v>
      </c>
      <c r="C13" s="1" t="s">
        <v>95</v>
      </c>
      <c r="D13" s="1" t="s">
        <v>8</v>
      </c>
      <c r="E13" s="7">
        <v>100</v>
      </c>
      <c r="F13" s="13">
        <v>9</v>
      </c>
      <c r="H13" s="23" t="s">
        <v>40</v>
      </c>
      <c r="I13" s="1" t="s">
        <v>97</v>
      </c>
      <c r="J13" s="1" t="s">
        <v>98</v>
      </c>
      <c r="K13" s="1" t="s">
        <v>99</v>
      </c>
      <c r="L13" s="3">
        <v>90</v>
      </c>
      <c r="M13" s="13">
        <v>9</v>
      </c>
      <c r="O13" s="23" t="s">
        <v>40</v>
      </c>
      <c r="P13" s="2" t="s">
        <v>101</v>
      </c>
      <c r="Q13" s="2" t="s">
        <v>102</v>
      </c>
      <c r="R13" s="2" t="s">
        <v>23</v>
      </c>
      <c r="S13" s="3">
        <v>86</v>
      </c>
      <c r="T13" s="13">
        <v>9</v>
      </c>
      <c r="V13" s="23" t="s">
        <v>40</v>
      </c>
      <c r="W13" s="9" t="s">
        <v>205</v>
      </c>
      <c r="X13" s="9" t="s">
        <v>206</v>
      </c>
      <c r="Y13" s="9" t="s">
        <v>8</v>
      </c>
      <c r="Z13" s="7">
        <v>98</v>
      </c>
      <c r="AA13" s="13">
        <v>9</v>
      </c>
    </row>
    <row r="14" spans="1:27" x14ac:dyDescent="0.25">
      <c r="A14" s="23" t="s">
        <v>43</v>
      </c>
      <c r="B14" s="2" t="s">
        <v>104</v>
      </c>
      <c r="C14" s="2" t="s">
        <v>42</v>
      </c>
      <c r="D14" s="2" t="s">
        <v>15</v>
      </c>
      <c r="E14" s="7">
        <v>97</v>
      </c>
      <c r="F14" s="13">
        <v>7</v>
      </c>
      <c r="H14" s="23" t="s">
        <v>43</v>
      </c>
      <c r="I14" s="1" t="s">
        <v>106</v>
      </c>
      <c r="J14" s="1" t="s">
        <v>107</v>
      </c>
      <c r="K14" s="1" t="s">
        <v>108</v>
      </c>
      <c r="L14" s="3">
        <v>78</v>
      </c>
      <c r="M14" s="13">
        <v>7</v>
      </c>
      <c r="O14" s="23" t="s">
        <v>43</v>
      </c>
      <c r="P14" s="2" t="s">
        <v>110</v>
      </c>
      <c r="Q14" s="2" t="s">
        <v>111</v>
      </c>
      <c r="R14" s="2" t="s">
        <v>8</v>
      </c>
      <c r="S14" s="3">
        <v>86</v>
      </c>
      <c r="T14" s="13">
        <v>7</v>
      </c>
      <c r="V14" s="23" t="s">
        <v>43</v>
      </c>
      <c r="W14" s="9" t="s">
        <v>207</v>
      </c>
      <c r="X14" s="9" t="s">
        <v>208</v>
      </c>
      <c r="Y14" s="9" t="s">
        <v>8</v>
      </c>
      <c r="Z14" s="7">
        <v>92</v>
      </c>
      <c r="AA14" s="13">
        <v>7</v>
      </c>
    </row>
    <row r="15" spans="1:27" x14ac:dyDescent="0.25">
      <c r="A15" s="23" t="s">
        <v>46</v>
      </c>
      <c r="B15" s="6" t="s">
        <v>91</v>
      </c>
      <c r="C15" s="2" t="s">
        <v>92</v>
      </c>
      <c r="D15" s="2" t="s">
        <v>8</v>
      </c>
      <c r="E15" s="7">
        <v>94</v>
      </c>
      <c r="F15" s="13">
        <v>5</v>
      </c>
      <c r="H15" s="23" t="s">
        <v>46</v>
      </c>
      <c r="I15" s="1" t="s">
        <v>94</v>
      </c>
      <c r="J15" s="1" t="s">
        <v>95</v>
      </c>
      <c r="K15" s="1" t="s">
        <v>8</v>
      </c>
      <c r="L15" s="3">
        <v>75</v>
      </c>
      <c r="M15" s="13">
        <v>5</v>
      </c>
      <c r="O15" s="23" t="s">
        <v>46</v>
      </c>
      <c r="P15" s="1" t="s">
        <v>91</v>
      </c>
      <c r="Q15" s="1" t="s">
        <v>92</v>
      </c>
      <c r="R15" s="1" t="s">
        <v>8</v>
      </c>
      <c r="S15" s="3">
        <v>86</v>
      </c>
      <c r="T15" s="13">
        <v>5</v>
      </c>
      <c r="V15" s="23" t="s">
        <v>46</v>
      </c>
      <c r="W15" s="9" t="s">
        <v>209</v>
      </c>
      <c r="X15" s="9" t="s">
        <v>210</v>
      </c>
      <c r="Y15" s="9" t="s">
        <v>8</v>
      </c>
      <c r="Z15" s="7">
        <v>89</v>
      </c>
      <c r="AA15" s="13">
        <v>5</v>
      </c>
    </row>
    <row r="16" spans="1:27" x14ac:dyDescent="0.25">
      <c r="A16" s="23" t="s">
        <v>49</v>
      </c>
      <c r="B16" s="4" t="s">
        <v>114</v>
      </c>
      <c r="C16" s="1" t="s">
        <v>115</v>
      </c>
      <c r="D16" s="1" t="s">
        <v>8</v>
      </c>
      <c r="E16" s="7">
        <v>94</v>
      </c>
      <c r="F16" s="13">
        <v>3</v>
      </c>
      <c r="H16" s="23" t="s">
        <v>49</v>
      </c>
      <c r="I16" s="1" t="s">
        <v>117</v>
      </c>
      <c r="J16" s="1" t="s">
        <v>118</v>
      </c>
      <c r="K16" s="1" t="s">
        <v>8</v>
      </c>
      <c r="L16" s="3">
        <v>73</v>
      </c>
      <c r="M16" s="13">
        <v>3</v>
      </c>
      <c r="O16" s="23" t="s">
        <v>49</v>
      </c>
      <c r="P16" s="1" t="s">
        <v>78</v>
      </c>
      <c r="Q16" s="1" t="s">
        <v>120</v>
      </c>
      <c r="R16" s="1" t="s">
        <v>8</v>
      </c>
      <c r="S16" s="3">
        <v>84</v>
      </c>
      <c r="T16" s="13">
        <v>3</v>
      </c>
      <c r="V16" s="23" t="s">
        <v>49</v>
      </c>
      <c r="W16" s="9" t="s">
        <v>6</v>
      </c>
      <c r="X16" s="9" t="s">
        <v>7</v>
      </c>
      <c r="Y16" s="9" t="s">
        <v>8</v>
      </c>
      <c r="Z16" s="7">
        <v>82</v>
      </c>
      <c r="AA16" s="13">
        <v>3</v>
      </c>
    </row>
    <row r="17" spans="1:27" x14ac:dyDescent="0.25">
      <c r="A17" s="23" t="s">
        <v>53</v>
      </c>
      <c r="B17" s="4" t="s">
        <v>122</v>
      </c>
      <c r="C17" s="1" t="s">
        <v>7</v>
      </c>
      <c r="D17" s="1" t="s">
        <v>8</v>
      </c>
      <c r="E17" s="7">
        <v>83</v>
      </c>
      <c r="F17" s="13">
        <v>1</v>
      </c>
      <c r="H17" s="23" t="s">
        <v>53</v>
      </c>
      <c r="I17" s="1" t="s">
        <v>124</v>
      </c>
      <c r="J17" s="1" t="s">
        <v>125</v>
      </c>
      <c r="K17" s="1" t="s">
        <v>8</v>
      </c>
      <c r="L17" s="3">
        <v>65</v>
      </c>
      <c r="M17" s="13">
        <v>1</v>
      </c>
      <c r="O17" s="23" t="s">
        <v>53</v>
      </c>
      <c r="P17" s="1" t="s">
        <v>127</v>
      </c>
      <c r="Q17" s="1" t="s">
        <v>128</v>
      </c>
      <c r="R17" s="1" t="s">
        <v>8</v>
      </c>
      <c r="S17" s="3">
        <v>83</v>
      </c>
      <c r="T17" s="13">
        <v>1</v>
      </c>
      <c r="V17" s="23" t="s">
        <v>53</v>
      </c>
      <c r="W17" s="9" t="s">
        <v>56</v>
      </c>
      <c r="X17" s="9" t="s">
        <v>57</v>
      </c>
      <c r="Y17" s="9" t="s">
        <v>8</v>
      </c>
      <c r="Z17" s="7">
        <v>81</v>
      </c>
      <c r="AA17" s="13">
        <v>1</v>
      </c>
    </row>
    <row r="18" spans="1:27" x14ac:dyDescent="0.25">
      <c r="A18" s="23" t="s">
        <v>55</v>
      </c>
      <c r="B18" s="1" t="s">
        <v>187</v>
      </c>
      <c r="C18" s="1" t="s">
        <v>118</v>
      </c>
      <c r="D18" s="1" t="s">
        <v>8</v>
      </c>
      <c r="E18" s="7">
        <v>79</v>
      </c>
      <c r="F18" s="7"/>
      <c r="H18" s="23" t="s">
        <v>55</v>
      </c>
      <c r="I18" s="1"/>
      <c r="J18" s="1"/>
      <c r="K18" s="1"/>
      <c r="L18" s="3"/>
      <c r="M18" s="7"/>
      <c r="O18" s="23" t="s">
        <v>55</v>
      </c>
      <c r="P18" s="1" t="s">
        <v>188</v>
      </c>
      <c r="Q18" s="1" t="s">
        <v>189</v>
      </c>
      <c r="R18" s="1" t="s">
        <v>8</v>
      </c>
      <c r="S18" s="3">
        <v>77</v>
      </c>
      <c r="T18" s="7"/>
      <c r="V18" s="23" t="s">
        <v>55</v>
      </c>
      <c r="W18" s="9" t="s">
        <v>192</v>
      </c>
      <c r="X18" s="9" t="s">
        <v>211</v>
      </c>
      <c r="Y18" s="9" t="s">
        <v>8</v>
      </c>
      <c r="Z18" s="7">
        <v>80</v>
      </c>
      <c r="AA18" s="7"/>
    </row>
    <row r="19" spans="1:27" x14ac:dyDescent="0.25">
      <c r="A19" s="23" t="s">
        <v>58</v>
      </c>
      <c r="B19" s="24"/>
      <c r="C19" s="24"/>
      <c r="D19" s="24"/>
      <c r="E19" s="7"/>
      <c r="F19" s="7"/>
      <c r="H19" s="23" t="s">
        <v>58</v>
      </c>
      <c r="I19" s="1"/>
      <c r="J19" s="1"/>
      <c r="K19" s="1"/>
      <c r="L19" s="3"/>
      <c r="M19" s="7"/>
      <c r="O19" s="23" t="s">
        <v>58</v>
      </c>
      <c r="P19" s="1" t="s">
        <v>190</v>
      </c>
      <c r="Q19" s="1" t="s">
        <v>191</v>
      </c>
      <c r="R19" s="1" t="s">
        <v>8</v>
      </c>
      <c r="S19" s="3">
        <v>64</v>
      </c>
      <c r="T19" s="7"/>
      <c r="V19" s="23" t="s">
        <v>58</v>
      </c>
      <c r="W19" s="9" t="s">
        <v>211</v>
      </c>
      <c r="X19" s="9" t="s">
        <v>22</v>
      </c>
      <c r="Y19" s="9" t="s">
        <v>8</v>
      </c>
      <c r="Z19" s="7">
        <v>77</v>
      </c>
      <c r="AA19" s="7"/>
    </row>
    <row r="20" spans="1:27" x14ac:dyDescent="0.25">
      <c r="A20" s="23" t="s">
        <v>62</v>
      </c>
      <c r="B20" s="24"/>
      <c r="C20" s="24"/>
      <c r="D20" s="24"/>
      <c r="E20" s="7"/>
      <c r="F20" s="7"/>
      <c r="H20" s="23" t="s">
        <v>62</v>
      </c>
      <c r="I20" s="1"/>
      <c r="J20" s="1"/>
      <c r="K20" s="1"/>
      <c r="L20" s="3"/>
      <c r="M20" s="7"/>
      <c r="O20" s="23" t="s">
        <v>62</v>
      </c>
      <c r="P20" s="1" t="s">
        <v>192</v>
      </c>
      <c r="Q20" s="1" t="s">
        <v>193</v>
      </c>
      <c r="R20" s="1" t="s">
        <v>8</v>
      </c>
      <c r="S20" s="3">
        <v>52</v>
      </c>
      <c r="T20" s="7"/>
      <c r="V20" s="23" t="s">
        <v>62</v>
      </c>
      <c r="W20" s="9" t="s">
        <v>212</v>
      </c>
      <c r="X20" s="9" t="s">
        <v>213</v>
      </c>
      <c r="Y20" s="9" t="s">
        <v>8</v>
      </c>
      <c r="Z20" s="7">
        <v>73</v>
      </c>
      <c r="AA20" s="7"/>
    </row>
    <row r="21" spans="1:27" x14ac:dyDescent="0.25">
      <c r="A21" s="23" t="s">
        <v>65</v>
      </c>
      <c r="B21" s="24"/>
      <c r="C21" s="24"/>
      <c r="D21" s="24"/>
      <c r="E21" s="7"/>
      <c r="F21" s="7"/>
      <c r="H21" s="23" t="s">
        <v>65</v>
      </c>
      <c r="I21" s="1"/>
      <c r="J21" s="1"/>
      <c r="K21" s="1"/>
      <c r="L21" s="3"/>
      <c r="M21" s="7"/>
      <c r="O21" s="23" t="s">
        <v>65</v>
      </c>
      <c r="P21" s="1" t="s">
        <v>194</v>
      </c>
      <c r="Q21" s="1" t="s">
        <v>82</v>
      </c>
      <c r="R21" s="1" t="s">
        <v>8</v>
      </c>
      <c r="S21" s="3">
        <v>51</v>
      </c>
      <c r="T21" s="7"/>
      <c r="V21" s="23" t="s">
        <v>65</v>
      </c>
      <c r="W21" s="9" t="s">
        <v>94</v>
      </c>
      <c r="X21" s="9" t="s">
        <v>95</v>
      </c>
      <c r="Y21" s="9" t="s">
        <v>8</v>
      </c>
      <c r="Z21" s="7">
        <v>73</v>
      </c>
      <c r="AA21" s="7"/>
    </row>
    <row r="22" spans="1:27" x14ac:dyDescent="0.25">
      <c r="A22" s="23" t="s">
        <v>68</v>
      </c>
      <c r="B22" s="24"/>
      <c r="C22" s="24"/>
      <c r="D22" s="24"/>
      <c r="E22" s="7"/>
      <c r="F22" s="7"/>
      <c r="H22" s="23" t="s">
        <v>68</v>
      </c>
      <c r="I22" s="1"/>
      <c r="J22" s="1"/>
      <c r="K22" s="1"/>
      <c r="L22" s="3"/>
      <c r="M22" s="7"/>
      <c r="O22" s="23" t="s">
        <v>68</v>
      </c>
      <c r="P22" s="24"/>
      <c r="Q22" s="24"/>
      <c r="R22" s="24"/>
      <c r="S22" s="3"/>
      <c r="T22" s="7"/>
      <c r="V22" s="23" t="s">
        <v>68</v>
      </c>
      <c r="W22" s="9" t="s">
        <v>214</v>
      </c>
      <c r="X22" s="9" t="s">
        <v>7</v>
      </c>
      <c r="Y22" s="9" t="s">
        <v>8</v>
      </c>
      <c r="Z22" s="7">
        <v>65</v>
      </c>
      <c r="AA22" s="7"/>
    </row>
    <row r="23" spans="1:27" x14ac:dyDescent="0.25">
      <c r="A23" s="23" t="s">
        <v>71</v>
      </c>
      <c r="B23" s="24"/>
      <c r="C23" s="24"/>
      <c r="D23" s="24"/>
      <c r="E23" s="7"/>
      <c r="F23" s="7"/>
      <c r="H23" s="23" t="s">
        <v>71</v>
      </c>
      <c r="I23" s="1"/>
      <c r="J23" s="1"/>
      <c r="K23" s="1"/>
      <c r="L23" s="3"/>
      <c r="M23" s="7"/>
      <c r="O23" s="23" t="s">
        <v>71</v>
      </c>
      <c r="P23" s="24"/>
      <c r="Q23" s="24"/>
      <c r="R23" s="24"/>
      <c r="S23" s="3"/>
      <c r="T23" s="7"/>
      <c r="V23" s="23" t="s">
        <v>71</v>
      </c>
      <c r="W23" s="9"/>
      <c r="X23" s="9"/>
      <c r="Y23" s="9"/>
      <c r="Z23" s="7"/>
      <c r="AA23" s="7"/>
    </row>
    <row r="24" spans="1:27" x14ac:dyDescent="0.25">
      <c r="A24" s="23" t="s">
        <v>74</v>
      </c>
      <c r="B24" s="24"/>
      <c r="C24" s="24"/>
      <c r="D24" s="24"/>
      <c r="E24" s="7"/>
      <c r="F24" s="7"/>
      <c r="H24" s="23" t="s">
        <v>74</v>
      </c>
      <c r="I24" s="1"/>
      <c r="J24" s="1"/>
      <c r="K24" s="1"/>
      <c r="L24" s="3"/>
      <c r="M24" s="7"/>
      <c r="O24" s="23" t="s">
        <v>74</v>
      </c>
      <c r="P24" s="24"/>
      <c r="Q24" s="24"/>
      <c r="R24" s="24"/>
      <c r="S24" s="3"/>
      <c r="T24" s="7"/>
      <c r="V24" s="23" t="s">
        <v>74</v>
      </c>
      <c r="W24" s="9"/>
      <c r="X24" s="9"/>
      <c r="Y24" s="9"/>
      <c r="Z24" s="7"/>
      <c r="AA24" s="7"/>
    </row>
    <row r="25" spans="1:27" x14ac:dyDescent="0.25">
      <c r="A25" s="23" t="s">
        <v>77</v>
      </c>
      <c r="B25" s="24"/>
      <c r="C25" s="24"/>
      <c r="D25" s="24"/>
      <c r="E25" s="7"/>
      <c r="F25" s="7"/>
      <c r="H25" s="23" t="s">
        <v>77</v>
      </c>
      <c r="I25" s="1"/>
      <c r="J25" s="1"/>
      <c r="K25" s="1"/>
      <c r="L25" s="3"/>
      <c r="M25" s="7"/>
      <c r="O25" s="23" t="s">
        <v>77</v>
      </c>
      <c r="P25" s="24"/>
      <c r="Q25" s="24"/>
      <c r="R25" s="24"/>
      <c r="S25" s="3"/>
      <c r="T25" s="7"/>
      <c r="V25" s="23" t="s">
        <v>77</v>
      </c>
      <c r="W25" s="9"/>
      <c r="X25" s="9"/>
      <c r="Y25" s="9"/>
      <c r="Z25" s="7"/>
      <c r="AA25" s="7"/>
    </row>
    <row r="26" spans="1:27" x14ac:dyDescent="0.25">
      <c r="A26" s="23" t="s">
        <v>80</v>
      </c>
      <c r="B26" s="24"/>
      <c r="C26" s="24"/>
      <c r="D26" s="24"/>
      <c r="E26" s="7"/>
      <c r="F26" s="7"/>
      <c r="H26" s="23" t="s">
        <v>80</v>
      </c>
      <c r="I26" s="1"/>
      <c r="J26" s="1"/>
      <c r="K26" s="1"/>
      <c r="L26" s="3"/>
      <c r="M26" s="7"/>
      <c r="O26" s="23" t="s">
        <v>80</v>
      </c>
      <c r="P26" s="24"/>
      <c r="Q26" s="24"/>
      <c r="R26" s="24"/>
      <c r="S26" s="3"/>
      <c r="T26" s="7"/>
      <c r="V26" s="23" t="s">
        <v>80</v>
      </c>
      <c r="W26" s="9"/>
      <c r="X26" s="9"/>
      <c r="Y26" s="9"/>
      <c r="Z26" s="7"/>
      <c r="AA26" s="7"/>
    </row>
    <row r="27" spans="1:27" x14ac:dyDescent="0.25">
      <c r="A27" s="23" t="s">
        <v>83</v>
      </c>
      <c r="B27" s="24"/>
      <c r="C27" s="24"/>
      <c r="D27" s="24"/>
      <c r="E27" s="7"/>
      <c r="F27" s="7"/>
      <c r="H27" s="23" t="s">
        <v>83</v>
      </c>
      <c r="I27" s="1"/>
      <c r="J27" s="1"/>
      <c r="K27" s="1"/>
      <c r="L27" s="3"/>
      <c r="M27" s="7"/>
      <c r="O27" s="23" t="s">
        <v>83</v>
      </c>
      <c r="P27" s="24"/>
      <c r="Q27" s="24"/>
      <c r="R27" s="24"/>
      <c r="S27" s="3"/>
      <c r="T27" s="7"/>
      <c r="V27" s="23" t="s">
        <v>83</v>
      </c>
      <c r="W27" s="9"/>
      <c r="X27" s="9"/>
      <c r="Y27" s="9"/>
      <c r="Z27" s="7"/>
      <c r="AA27" s="7"/>
    </row>
    <row r="28" spans="1:27" x14ac:dyDescent="0.25">
      <c r="A28" s="23" t="s">
        <v>87</v>
      </c>
      <c r="B28" s="24"/>
      <c r="C28" s="24"/>
      <c r="D28" s="24"/>
      <c r="E28" s="7"/>
      <c r="F28" s="7"/>
      <c r="H28" s="23" t="s">
        <v>87</v>
      </c>
      <c r="I28" s="1"/>
      <c r="J28" s="1"/>
      <c r="K28" s="1"/>
      <c r="L28" s="3"/>
      <c r="M28" s="7"/>
      <c r="O28" s="23" t="s">
        <v>87</v>
      </c>
      <c r="P28" s="24"/>
      <c r="Q28" s="24"/>
      <c r="R28" s="24"/>
      <c r="S28" s="3"/>
      <c r="T28" s="7"/>
      <c r="V28" s="23" t="s">
        <v>87</v>
      </c>
      <c r="W28" s="9"/>
      <c r="X28" s="9"/>
      <c r="Y28" s="9"/>
      <c r="Z28" s="7"/>
      <c r="AA28" s="7"/>
    </row>
    <row r="29" spans="1:27" x14ac:dyDescent="0.25">
      <c r="A29" s="23" t="s">
        <v>90</v>
      </c>
      <c r="B29" s="24"/>
      <c r="C29" s="24"/>
      <c r="D29" s="24"/>
      <c r="E29" s="7"/>
      <c r="F29" s="7"/>
      <c r="H29" s="23" t="s">
        <v>90</v>
      </c>
      <c r="I29" s="1"/>
      <c r="J29" s="1"/>
      <c r="K29" s="1"/>
      <c r="L29" s="3"/>
      <c r="M29" s="7"/>
      <c r="O29" s="23" t="s">
        <v>90</v>
      </c>
      <c r="P29" s="24"/>
      <c r="Q29" s="24"/>
      <c r="R29" s="24"/>
      <c r="S29" s="3"/>
      <c r="T29" s="7"/>
      <c r="V29" s="23" t="s">
        <v>90</v>
      </c>
      <c r="W29" s="9"/>
      <c r="X29" s="9"/>
      <c r="Y29" s="9"/>
      <c r="Z29" s="7"/>
      <c r="AA29" s="7"/>
    </row>
    <row r="30" spans="1:27" x14ac:dyDescent="0.25">
      <c r="A30" s="23" t="s">
        <v>93</v>
      </c>
      <c r="B30" s="24"/>
      <c r="C30" s="24"/>
      <c r="D30" s="24"/>
      <c r="E30" s="7"/>
      <c r="F30" s="7"/>
      <c r="H30" s="23" t="s">
        <v>93</v>
      </c>
      <c r="I30" s="1"/>
      <c r="J30" s="1"/>
      <c r="K30" s="1"/>
      <c r="L30" s="3"/>
      <c r="M30" s="7"/>
      <c r="O30" s="23" t="s">
        <v>93</v>
      </c>
      <c r="P30" s="24"/>
      <c r="Q30" s="24"/>
      <c r="R30" s="24"/>
      <c r="S30" s="3"/>
      <c r="T30" s="7"/>
      <c r="V30" s="23" t="s">
        <v>93</v>
      </c>
      <c r="W30" s="9"/>
      <c r="X30" s="9"/>
      <c r="Y30" s="9"/>
      <c r="Z30" s="7"/>
      <c r="AA30" s="7"/>
    </row>
    <row r="31" spans="1:27" x14ac:dyDescent="0.25">
      <c r="A31" s="23" t="s">
        <v>96</v>
      </c>
      <c r="B31" s="24"/>
      <c r="C31" s="24"/>
      <c r="D31" s="24"/>
      <c r="E31" s="7"/>
      <c r="F31" s="7"/>
      <c r="H31" s="23" t="s">
        <v>96</v>
      </c>
      <c r="I31" s="1"/>
      <c r="J31" s="1"/>
      <c r="K31" s="1"/>
      <c r="L31" s="3"/>
      <c r="M31" s="7"/>
      <c r="O31" s="23" t="s">
        <v>96</v>
      </c>
      <c r="P31" s="24"/>
      <c r="Q31" s="24"/>
      <c r="R31" s="24"/>
      <c r="S31" s="3"/>
      <c r="T31" s="7"/>
      <c r="V31" s="23" t="s">
        <v>96</v>
      </c>
      <c r="W31" s="9"/>
      <c r="X31" s="9"/>
      <c r="Y31" s="9"/>
      <c r="Z31" s="7"/>
      <c r="AA31" s="7"/>
    </row>
    <row r="32" spans="1:27" x14ac:dyDescent="0.25">
      <c r="A32" s="23" t="s">
        <v>100</v>
      </c>
      <c r="B32" s="24"/>
      <c r="C32" s="24"/>
      <c r="D32" s="24"/>
      <c r="E32" s="7"/>
      <c r="F32" s="7"/>
      <c r="H32" s="23" t="s">
        <v>100</v>
      </c>
      <c r="I32" s="1"/>
      <c r="J32" s="1"/>
      <c r="K32" s="1"/>
      <c r="L32" s="3"/>
      <c r="M32" s="7"/>
      <c r="O32" s="23" t="s">
        <v>100</v>
      </c>
      <c r="P32" s="24"/>
      <c r="Q32" s="24"/>
      <c r="R32" s="24"/>
      <c r="S32" s="3"/>
      <c r="T32" s="7"/>
      <c r="V32" s="23" t="s">
        <v>100</v>
      </c>
      <c r="W32" s="9"/>
      <c r="X32" s="9"/>
      <c r="Y32" s="9"/>
      <c r="Z32" s="7"/>
    </row>
  </sheetData>
  <mergeCells count="4">
    <mergeCell ref="H1:M1"/>
    <mergeCell ref="O1:T1"/>
    <mergeCell ref="V1:AA1"/>
    <mergeCell ref="A1:F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workbookViewId="0">
      <selection sqref="A1:F1"/>
    </sheetView>
  </sheetViews>
  <sheetFormatPr defaultRowHeight="15" x14ac:dyDescent="0.25"/>
  <cols>
    <col min="1" max="1" width="5.28515625" style="26" bestFit="1" customWidth="1"/>
    <col min="2" max="2" width="20" style="26" bestFit="1" customWidth="1"/>
    <col min="3" max="3" width="25.42578125" style="26" bestFit="1" customWidth="1"/>
    <col min="4" max="4" width="15.42578125" style="26" bestFit="1" customWidth="1"/>
    <col min="5" max="5" width="8.5703125" style="26" bestFit="1" customWidth="1"/>
    <col min="6" max="6" width="4.5703125" style="26" bestFit="1" customWidth="1"/>
    <col min="7" max="7" width="2.85546875" style="26" customWidth="1"/>
    <col min="8" max="8" width="5.28515625" style="26" bestFit="1" customWidth="1"/>
    <col min="9" max="9" width="17.5703125" style="26" bestFit="1" customWidth="1"/>
    <col min="10" max="10" width="23.28515625" style="26" bestFit="1" customWidth="1"/>
    <col min="11" max="11" width="15.42578125" style="26" bestFit="1" customWidth="1"/>
    <col min="12" max="12" width="8.5703125" style="26" bestFit="1" customWidth="1"/>
    <col min="13" max="13" width="4.5703125" style="26" bestFit="1" customWidth="1"/>
    <col min="14" max="14" width="2.85546875" style="26" customWidth="1"/>
    <col min="15" max="15" width="5.28515625" style="26" bestFit="1" customWidth="1"/>
    <col min="16" max="16" width="17.7109375" style="26" bestFit="1" customWidth="1"/>
    <col min="17" max="17" width="22" style="26" bestFit="1" customWidth="1"/>
    <col min="18" max="18" width="15.42578125" style="26" bestFit="1" customWidth="1"/>
    <col min="19" max="19" width="8.5703125" style="26" bestFit="1" customWidth="1"/>
    <col min="20" max="20" width="4.5703125" style="26" bestFit="1" customWidth="1"/>
    <col min="21" max="21" width="2.85546875" style="26" customWidth="1"/>
    <col min="22" max="22" width="5.28515625" style="26" bestFit="1" customWidth="1"/>
    <col min="23" max="23" width="9.5703125" style="26" bestFit="1" customWidth="1"/>
    <col min="24" max="24" width="13.7109375" style="26" bestFit="1" customWidth="1"/>
    <col min="25" max="25" width="8.85546875" style="26" bestFit="1" customWidth="1"/>
    <col min="26" max="26" width="8.5703125" style="26" bestFit="1" customWidth="1"/>
    <col min="27" max="27" width="4.5703125" style="26" bestFit="1" customWidth="1"/>
    <col min="28" max="16384" width="9.140625" style="26"/>
  </cols>
  <sheetData>
    <row r="1" spans="1:27" x14ac:dyDescent="0.25">
      <c r="A1" s="31" t="s">
        <v>215</v>
      </c>
      <c r="B1" s="31"/>
      <c r="C1" s="31"/>
      <c r="D1" s="31"/>
      <c r="E1" s="31"/>
      <c r="F1" s="31"/>
      <c r="H1" s="31" t="s">
        <v>216</v>
      </c>
      <c r="I1" s="31"/>
      <c r="J1" s="31"/>
      <c r="K1" s="31"/>
      <c r="L1" s="31"/>
      <c r="M1" s="31"/>
      <c r="O1" s="31" t="s">
        <v>217</v>
      </c>
      <c r="P1" s="31"/>
      <c r="Q1" s="31"/>
      <c r="R1" s="31"/>
      <c r="S1" s="31"/>
      <c r="T1" s="31"/>
      <c r="V1" s="31" t="s">
        <v>218</v>
      </c>
      <c r="W1" s="31"/>
      <c r="X1" s="31"/>
      <c r="Y1" s="31"/>
      <c r="Z1" s="31"/>
      <c r="AA1" s="31"/>
    </row>
    <row r="2" spans="1:27" x14ac:dyDescent="0.25">
      <c r="A2" s="10" t="s">
        <v>0</v>
      </c>
      <c r="B2" s="10" t="s">
        <v>1</v>
      </c>
      <c r="C2" s="10" t="s">
        <v>2</v>
      </c>
      <c r="D2" s="10" t="s">
        <v>3</v>
      </c>
      <c r="E2" s="11" t="s">
        <v>185</v>
      </c>
      <c r="F2" s="11" t="s">
        <v>219</v>
      </c>
      <c r="H2" s="10" t="s">
        <v>0</v>
      </c>
      <c r="I2" s="10" t="s">
        <v>1</v>
      </c>
      <c r="J2" s="10" t="s">
        <v>2</v>
      </c>
      <c r="K2" s="10" t="s">
        <v>3</v>
      </c>
      <c r="L2" s="11" t="s">
        <v>185</v>
      </c>
      <c r="M2" s="11" t="s">
        <v>219</v>
      </c>
      <c r="O2" s="10" t="s">
        <v>0</v>
      </c>
      <c r="P2" s="10" t="s">
        <v>1</v>
      </c>
      <c r="Q2" s="10" t="s">
        <v>2</v>
      </c>
      <c r="R2" s="10" t="s">
        <v>3</v>
      </c>
      <c r="S2" s="11" t="s">
        <v>185</v>
      </c>
      <c r="T2" s="11" t="s">
        <v>219</v>
      </c>
      <c r="V2" s="10" t="s">
        <v>0</v>
      </c>
      <c r="W2" s="10" t="s">
        <v>1</v>
      </c>
      <c r="X2" s="10" t="s">
        <v>2</v>
      </c>
      <c r="Y2" s="10" t="s">
        <v>3</v>
      </c>
      <c r="Z2" s="11" t="s">
        <v>185</v>
      </c>
      <c r="AA2" s="11" t="s">
        <v>219</v>
      </c>
    </row>
    <row r="3" spans="1:27" x14ac:dyDescent="0.25">
      <c r="A3" s="12" t="s">
        <v>5</v>
      </c>
      <c r="B3" s="9" t="s">
        <v>10</v>
      </c>
      <c r="C3" s="9" t="s">
        <v>186</v>
      </c>
      <c r="D3" s="9" t="s">
        <v>8</v>
      </c>
      <c r="E3" s="7">
        <v>152</v>
      </c>
      <c r="F3" s="13">
        <v>30</v>
      </c>
      <c r="H3" s="12" t="s">
        <v>5</v>
      </c>
      <c r="I3" s="9" t="s">
        <v>32</v>
      </c>
      <c r="J3" s="9" t="s">
        <v>33</v>
      </c>
      <c r="K3" s="9" t="s">
        <v>23</v>
      </c>
      <c r="L3" s="7">
        <v>157</v>
      </c>
      <c r="M3" s="13">
        <v>30</v>
      </c>
      <c r="O3" s="12" t="s">
        <v>5</v>
      </c>
      <c r="P3" s="9" t="s">
        <v>32</v>
      </c>
      <c r="Q3" s="9" t="s">
        <v>33</v>
      </c>
      <c r="R3" s="9" t="s">
        <v>23</v>
      </c>
      <c r="S3" s="7">
        <v>154</v>
      </c>
      <c r="T3" s="13">
        <v>30</v>
      </c>
      <c r="V3" s="12" t="s">
        <v>5</v>
      </c>
      <c r="W3" s="9"/>
      <c r="X3" s="9"/>
      <c r="Y3" s="9"/>
      <c r="Z3" s="7"/>
      <c r="AA3" s="13">
        <v>30</v>
      </c>
    </row>
    <row r="4" spans="1:27" x14ac:dyDescent="0.25">
      <c r="A4" s="12" t="s">
        <v>9</v>
      </c>
      <c r="B4" s="14" t="s">
        <v>32</v>
      </c>
      <c r="C4" s="9" t="s">
        <v>33</v>
      </c>
      <c r="D4" s="9" t="s">
        <v>23</v>
      </c>
      <c r="E4" s="7">
        <v>149</v>
      </c>
      <c r="F4" s="13">
        <v>27</v>
      </c>
      <c r="H4" s="12" t="s">
        <v>9</v>
      </c>
      <c r="I4" s="14" t="s">
        <v>196</v>
      </c>
      <c r="J4" s="9" t="s">
        <v>259</v>
      </c>
      <c r="K4" s="9" t="s">
        <v>8</v>
      </c>
      <c r="L4" s="7">
        <v>144</v>
      </c>
      <c r="M4" s="13">
        <v>27</v>
      </c>
      <c r="O4" s="12" t="s">
        <v>9</v>
      </c>
      <c r="P4" s="14" t="s">
        <v>10</v>
      </c>
      <c r="Q4" s="9" t="s">
        <v>186</v>
      </c>
      <c r="R4" s="9" t="s">
        <v>8</v>
      </c>
      <c r="S4" s="7">
        <v>153</v>
      </c>
      <c r="T4" s="13">
        <v>27</v>
      </c>
      <c r="V4" s="12" t="s">
        <v>9</v>
      </c>
      <c r="W4" s="14"/>
      <c r="X4" s="9"/>
      <c r="Y4" s="9"/>
      <c r="Z4" s="7"/>
      <c r="AA4" s="13">
        <v>27</v>
      </c>
    </row>
    <row r="5" spans="1:27" x14ac:dyDescent="0.25">
      <c r="A5" s="12" t="s">
        <v>12</v>
      </c>
      <c r="B5" s="9" t="s">
        <v>226</v>
      </c>
      <c r="C5" s="9" t="s">
        <v>236</v>
      </c>
      <c r="D5" s="9" t="s">
        <v>108</v>
      </c>
      <c r="E5" s="7">
        <v>128</v>
      </c>
      <c r="F5" s="13">
        <v>25</v>
      </c>
      <c r="H5" s="12" t="s">
        <v>12</v>
      </c>
      <c r="I5" s="9" t="s">
        <v>227</v>
      </c>
      <c r="J5" s="9" t="s">
        <v>237</v>
      </c>
      <c r="K5" s="9" t="s">
        <v>8</v>
      </c>
      <c r="L5" s="7">
        <v>139</v>
      </c>
      <c r="M5" s="13">
        <v>25</v>
      </c>
      <c r="O5" s="12" t="s">
        <v>12</v>
      </c>
      <c r="P5" s="9" t="s">
        <v>267</v>
      </c>
      <c r="Q5" s="9" t="s">
        <v>273</v>
      </c>
      <c r="R5" s="9" t="s">
        <v>19</v>
      </c>
      <c r="S5" s="7">
        <v>145</v>
      </c>
      <c r="T5" s="13">
        <v>25</v>
      </c>
      <c r="V5" s="12" t="s">
        <v>12</v>
      </c>
      <c r="W5" s="9"/>
      <c r="X5" s="9"/>
      <c r="Y5" s="9"/>
      <c r="Z5" s="7"/>
      <c r="AA5" s="13">
        <v>25</v>
      </c>
    </row>
    <row r="6" spans="1:27" x14ac:dyDescent="0.25">
      <c r="A6" s="12" t="s">
        <v>16</v>
      </c>
      <c r="B6" s="9" t="s">
        <v>227</v>
      </c>
      <c r="C6" s="9" t="s">
        <v>237</v>
      </c>
      <c r="D6" s="9" t="s">
        <v>8</v>
      </c>
      <c r="E6" s="7">
        <v>124</v>
      </c>
      <c r="F6" s="13">
        <v>23</v>
      </c>
      <c r="H6" s="12" t="s">
        <v>16</v>
      </c>
      <c r="I6" s="9" t="s">
        <v>13</v>
      </c>
      <c r="J6" s="9" t="s">
        <v>14</v>
      </c>
      <c r="K6" s="9" t="s">
        <v>15</v>
      </c>
      <c r="L6" s="7">
        <v>133</v>
      </c>
      <c r="M6" s="13">
        <v>23</v>
      </c>
      <c r="O6" s="12" t="s">
        <v>16</v>
      </c>
      <c r="P6" s="9" t="s">
        <v>227</v>
      </c>
      <c r="Q6" s="9" t="s">
        <v>237</v>
      </c>
      <c r="R6" s="9" t="s">
        <v>8</v>
      </c>
      <c r="S6" s="7">
        <v>133</v>
      </c>
      <c r="T6" s="13">
        <v>23</v>
      </c>
      <c r="V6" s="12" t="s">
        <v>16</v>
      </c>
      <c r="W6" s="9"/>
      <c r="X6" s="9"/>
      <c r="Y6" s="9"/>
      <c r="Z6" s="7"/>
      <c r="AA6" s="13">
        <v>23</v>
      </c>
    </row>
    <row r="7" spans="1:27" x14ac:dyDescent="0.25">
      <c r="A7" s="12" t="s">
        <v>20</v>
      </c>
      <c r="B7" s="9" t="s">
        <v>69</v>
      </c>
      <c r="C7" s="9" t="s">
        <v>238</v>
      </c>
      <c r="D7" s="9" t="s">
        <v>19</v>
      </c>
      <c r="E7" s="7">
        <v>117</v>
      </c>
      <c r="F7" s="13">
        <v>21</v>
      </c>
      <c r="H7" s="12" t="s">
        <v>20</v>
      </c>
      <c r="I7" s="9" t="s">
        <v>249</v>
      </c>
      <c r="J7" s="9" t="s">
        <v>30</v>
      </c>
      <c r="K7" s="9" t="s">
        <v>23</v>
      </c>
      <c r="L7" s="7">
        <v>131</v>
      </c>
      <c r="M7" s="13">
        <v>21</v>
      </c>
      <c r="O7" s="12" t="s">
        <v>20</v>
      </c>
      <c r="P7" s="9" t="s">
        <v>229</v>
      </c>
      <c r="Q7" s="9" t="s">
        <v>240</v>
      </c>
      <c r="R7" s="9" t="s">
        <v>8</v>
      </c>
      <c r="S7" s="7">
        <v>122</v>
      </c>
      <c r="T7" s="13">
        <v>21</v>
      </c>
      <c r="V7" s="12" t="s">
        <v>20</v>
      </c>
      <c r="W7" s="9"/>
      <c r="X7" s="9"/>
      <c r="Y7" s="9"/>
      <c r="Z7" s="7"/>
      <c r="AA7" s="13">
        <v>21</v>
      </c>
    </row>
    <row r="8" spans="1:27" x14ac:dyDescent="0.25">
      <c r="A8" s="12" t="s">
        <v>24</v>
      </c>
      <c r="B8" s="15" t="s">
        <v>6</v>
      </c>
      <c r="C8" s="9" t="s">
        <v>7</v>
      </c>
      <c r="D8" s="9" t="s">
        <v>8</v>
      </c>
      <c r="E8" s="7">
        <v>111</v>
      </c>
      <c r="F8" s="13">
        <v>19</v>
      </c>
      <c r="H8" s="12" t="s">
        <v>24</v>
      </c>
      <c r="I8" s="15" t="s">
        <v>250</v>
      </c>
      <c r="J8" s="9" t="s">
        <v>260</v>
      </c>
      <c r="K8" s="9" t="s">
        <v>23</v>
      </c>
      <c r="L8" s="7">
        <v>115</v>
      </c>
      <c r="M8" s="13">
        <v>19</v>
      </c>
      <c r="O8" s="12" t="s">
        <v>24</v>
      </c>
      <c r="P8" s="15" t="s">
        <v>268</v>
      </c>
      <c r="Q8" s="9" t="s">
        <v>274</v>
      </c>
      <c r="R8" s="9" t="s">
        <v>19</v>
      </c>
      <c r="S8" s="7">
        <v>121</v>
      </c>
      <c r="T8" s="13">
        <v>19</v>
      </c>
      <c r="V8" s="12" t="s">
        <v>24</v>
      </c>
      <c r="W8" s="15"/>
      <c r="X8" s="9"/>
      <c r="Y8" s="9"/>
      <c r="Z8" s="7"/>
      <c r="AA8" s="13">
        <v>19</v>
      </c>
    </row>
    <row r="9" spans="1:27" x14ac:dyDescent="0.25">
      <c r="A9" s="12" t="s">
        <v>28</v>
      </c>
      <c r="B9" s="9" t="s">
        <v>228</v>
      </c>
      <c r="C9" s="9" t="s">
        <v>239</v>
      </c>
      <c r="D9" s="9" t="s">
        <v>108</v>
      </c>
      <c r="E9" s="7">
        <v>110</v>
      </c>
      <c r="F9" s="13">
        <v>17</v>
      </c>
      <c r="H9" s="12" t="s">
        <v>28</v>
      </c>
      <c r="I9" s="9" t="s">
        <v>251</v>
      </c>
      <c r="J9" s="9" t="s">
        <v>261</v>
      </c>
      <c r="K9" s="9" t="s">
        <v>8</v>
      </c>
      <c r="L9" s="7">
        <v>103</v>
      </c>
      <c r="M9" s="13">
        <v>17</v>
      </c>
      <c r="O9" s="12" t="s">
        <v>28</v>
      </c>
      <c r="P9" s="9" t="s">
        <v>78</v>
      </c>
      <c r="Q9" s="9" t="s">
        <v>202</v>
      </c>
      <c r="R9" s="9" t="s">
        <v>8</v>
      </c>
      <c r="S9" s="7">
        <v>113</v>
      </c>
      <c r="T9" s="13">
        <v>17</v>
      </c>
      <c r="V9" s="12" t="s">
        <v>28</v>
      </c>
      <c r="W9" s="9"/>
      <c r="X9" s="9"/>
      <c r="Y9" s="9"/>
      <c r="Z9" s="7"/>
      <c r="AA9" s="13">
        <v>17</v>
      </c>
    </row>
    <row r="10" spans="1:27" x14ac:dyDescent="0.25">
      <c r="A10" s="12" t="s">
        <v>31</v>
      </c>
      <c r="B10" s="9" t="s">
        <v>91</v>
      </c>
      <c r="C10" s="9" t="s">
        <v>92</v>
      </c>
      <c r="D10" s="9" t="s">
        <v>8</v>
      </c>
      <c r="E10" s="7">
        <v>107</v>
      </c>
      <c r="F10" s="13">
        <v>15</v>
      </c>
      <c r="H10" s="12" t="s">
        <v>31</v>
      </c>
      <c r="I10" s="9" t="s">
        <v>25</v>
      </c>
      <c r="J10" s="9" t="s">
        <v>26</v>
      </c>
      <c r="K10" s="9" t="s">
        <v>27</v>
      </c>
      <c r="L10" s="7">
        <v>99</v>
      </c>
      <c r="M10" s="13">
        <v>15</v>
      </c>
      <c r="O10" s="12" t="s">
        <v>31</v>
      </c>
      <c r="P10" s="9" t="s">
        <v>269</v>
      </c>
      <c r="Q10" s="9" t="s">
        <v>277</v>
      </c>
      <c r="R10" s="9" t="s">
        <v>27</v>
      </c>
      <c r="S10" s="7">
        <v>106</v>
      </c>
      <c r="T10" s="13">
        <v>15</v>
      </c>
      <c r="V10" s="12" t="s">
        <v>31</v>
      </c>
      <c r="W10" s="9"/>
      <c r="X10" s="9"/>
      <c r="Y10" s="9"/>
      <c r="Z10" s="7"/>
      <c r="AA10" s="13">
        <v>15</v>
      </c>
    </row>
    <row r="11" spans="1:27" x14ac:dyDescent="0.25">
      <c r="A11" s="12" t="s">
        <v>34</v>
      </c>
      <c r="B11" s="9" t="s">
        <v>25</v>
      </c>
      <c r="C11" s="9" t="s">
        <v>26</v>
      </c>
      <c r="D11" s="9" t="s">
        <v>27</v>
      </c>
      <c r="E11" s="7">
        <v>104</v>
      </c>
      <c r="F11" s="13">
        <v>13</v>
      </c>
      <c r="H11" s="12" t="s">
        <v>34</v>
      </c>
      <c r="I11" s="9" t="s">
        <v>252</v>
      </c>
      <c r="J11" s="9" t="s">
        <v>262</v>
      </c>
      <c r="K11" s="9" t="s">
        <v>8</v>
      </c>
      <c r="L11" s="7">
        <v>92</v>
      </c>
      <c r="M11" s="13">
        <v>13</v>
      </c>
      <c r="O11" s="12" t="s">
        <v>34</v>
      </c>
      <c r="P11" s="9" t="s">
        <v>25</v>
      </c>
      <c r="Q11" s="9" t="s">
        <v>262</v>
      </c>
      <c r="R11" s="9" t="s">
        <v>8</v>
      </c>
      <c r="S11" s="7">
        <v>104</v>
      </c>
      <c r="T11" s="13">
        <v>13</v>
      </c>
      <c r="V11" s="12" t="s">
        <v>34</v>
      </c>
      <c r="W11" s="9"/>
      <c r="X11" s="9"/>
      <c r="Y11" s="9"/>
      <c r="Z11" s="7"/>
      <c r="AA11" s="13">
        <v>13</v>
      </c>
    </row>
    <row r="12" spans="1:27" x14ac:dyDescent="0.25">
      <c r="A12" s="12" t="s">
        <v>37</v>
      </c>
      <c r="B12" s="9" t="s">
        <v>88</v>
      </c>
      <c r="C12" s="9" t="s">
        <v>26</v>
      </c>
      <c r="D12" s="9" t="s">
        <v>27</v>
      </c>
      <c r="E12" s="7">
        <v>96</v>
      </c>
      <c r="F12" s="13">
        <v>11</v>
      </c>
      <c r="H12" s="12" t="s">
        <v>37</v>
      </c>
      <c r="I12" s="9" t="s">
        <v>122</v>
      </c>
      <c r="J12" s="9" t="s">
        <v>7</v>
      </c>
      <c r="K12" s="9" t="s">
        <v>8</v>
      </c>
      <c r="L12" s="7">
        <v>92</v>
      </c>
      <c r="M12" s="13">
        <v>11</v>
      </c>
      <c r="O12" s="12" t="s">
        <v>37</v>
      </c>
      <c r="P12" s="9" t="s">
        <v>270</v>
      </c>
      <c r="Q12" s="9" t="s">
        <v>275</v>
      </c>
      <c r="R12" s="9" t="s">
        <v>8</v>
      </c>
      <c r="S12" s="7">
        <v>100</v>
      </c>
      <c r="T12" s="13">
        <v>11</v>
      </c>
      <c r="V12" s="12" t="s">
        <v>37</v>
      </c>
      <c r="W12" s="9"/>
      <c r="X12" s="9"/>
      <c r="Y12" s="9"/>
      <c r="Z12" s="7"/>
      <c r="AA12" s="13">
        <v>11</v>
      </c>
    </row>
    <row r="13" spans="1:27" x14ac:dyDescent="0.25">
      <c r="A13" s="12" t="s">
        <v>40</v>
      </c>
      <c r="B13" s="9" t="s">
        <v>212</v>
      </c>
      <c r="C13" s="9" t="s">
        <v>213</v>
      </c>
      <c r="D13" s="9" t="s">
        <v>8</v>
      </c>
      <c r="E13" s="7">
        <v>92</v>
      </c>
      <c r="F13" s="13">
        <v>9</v>
      </c>
      <c r="H13" s="12" t="s">
        <v>40</v>
      </c>
      <c r="I13" s="9" t="s">
        <v>253</v>
      </c>
      <c r="J13" s="9" t="s">
        <v>263</v>
      </c>
      <c r="K13" s="9" t="s">
        <v>8</v>
      </c>
      <c r="L13" s="7">
        <v>89</v>
      </c>
      <c r="M13" s="13">
        <v>9</v>
      </c>
      <c r="O13" s="12" t="s">
        <v>40</v>
      </c>
      <c r="P13" s="9" t="s">
        <v>6</v>
      </c>
      <c r="Q13" s="9" t="s">
        <v>7</v>
      </c>
      <c r="R13" s="9" t="s">
        <v>8</v>
      </c>
      <c r="S13" s="7">
        <v>88</v>
      </c>
      <c r="T13" s="13">
        <v>9</v>
      </c>
      <c r="V13" s="12" t="s">
        <v>40</v>
      </c>
      <c r="W13" s="9"/>
      <c r="X13" s="9"/>
      <c r="Y13" s="9"/>
      <c r="Z13" s="7"/>
      <c r="AA13" s="13">
        <v>9</v>
      </c>
    </row>
    <row r="14" spans="1:27" x14ac:dyDescent="0.25">
      <c r="A14" s="12" t="s">
        <v>43</v>
      </c>
      <c r="B14" s="9" t="s">
        <v>229</v>
      </c>
      <c r="C14" s="9" t="s">
        <v>240</v>
      </c>
      <c r="D14" s="9" t="s">
        <v>8</v>
      </c>
      <c r="E14" s="7">
        <v>92</v>
      </c>
      <c r="F14" s="13">
        <v>7</v>
      </c>
      <c r="H14" s="12" t="s">
        <v>43</v>
      </c>
      <c r="I14" s="9" t="s">
        <v>6</v>
      </c>
      <c r="J14" s="9" t="s">
        <v>7</v>
      </c>
      <c r="K14" s="9" t="s">
        <v>8</v>
      </c>
      <c r="L14" s="7">
        <v>89</v>
      </c>
      <c r="M14" s="13">
        <v>7</v>
      </c>
      <c r="O14" s="12" t="s">
        <v>43</v>
      </c>
      <c r="P14" s="9" t="s">
        <v>271</v>
      </c>
      <c r="Q14" s="9" t="s">
        <v>240</v>
      </c>
      <c r="R14" s="9" t="s">
        <v>8</v>
      </c>
      <c r="S14" s="7">
        <v>66</v>
      </c>
      <c r="T14" s="13">
        <v>7</v>
      </c>
      <c r="V14" s="12" t="s">
        <v>43</v>
      </c>
      <c r="W14" s="9"/>
      <c r="X14" s="9"/>
      <c r="Y14" s="9"/>
      <c r="Z14" s="7"/>
      <c r="AA14" s="13">
        <v>7</v>
      </c>
    </row>
    <row r="15" spans="1:27" x14ac:dyDescent="0.25">
      <c r="A15" s="12" t="s">
        <v>46</v>
      </c>
      <c r="B15" s="9" t="s">
        <v>38</v>
      </c>
      <c r="C15" s="9" t="s">
        <v>241</v>
      </c>
      <c r="D15" s="9" t="s">
        <v>8</v>
      </c>
      <c r="E15" s="7">
        <v>92</v>
      </c>
      <c r="F15" s="13">
        <v>5</v>
      </c>
      <c r="H15" s="12" t="s">
        <v>46</v>
      </c>
      <c r="I15" s="9" t="s">
        <v>254</v>
      </c>
      <c r="J15" s="9" t="s">
        <v>264</v>
      </c>
      <c r="K15" s="9" t="s">
        <v>23</v>
      </c>
      <c r="L15" s="7">
        <v>88</v>
      </c>
      <c r="M15" s="13">
        <v>5</v>
      </c>
      <c r="O15" s="12" t="s">
        <v>46</v>
      </c>
      <c r="P15" s="9" t="s">
        <v>272</v>
      </c>
      <c r="Q15" s="9" t="s">
        <v>262</v>
      </c>
      <c r="R15" s="9" t="s">
        <v>8</v>
      </c>
      <c r="S15" s="7">
        <v>63</v>
      </c>
      <c r="T15" s="13">
        <v>5</v>
      </c>
      <c r="V15" s="12" t="s">
        <v>46</v>
      </c>
      <c r="W15" s="9"/>
      <c r="X15" s="9"/>
      <c r="Y15" s="9"/>
      <c r="Z15" s="7"/>
      <c r="AA15" s="13">
        <v>5</v>
      </c>
    </row>
    <row r="16" spans="1:27" x14ac:dyDescent="0.25">
      <c r="A16" s="12" t="s">
        <v>49</v>
      </c>
      <c r="B16" s="9" t="s">
        <v>230</v>
      </c>
      <c r="C16" s="9" t="s">
        <v>242</v>
      </c>
      <c r="D16" s="9" t="s">
        <v>23</v>
      </c>
      <c r="E16" s="7">
        <v>90</v>
      </c>
      <c r="F16" s="13">
        <v>3</v>
      </c>
      <c r="H16" s="12" t="s">
        <v>49</v>
      </c>
      <c r="I16" s="9" t="s">
        <v>255</v>
      </c>
      <c r="J16" s="9" t="s">
        <v>265</v>
      </c>
      <c r="K16" s="9" t="s">
        <v>8</v>
      </c>
      <c r="L16" s="7">
        <v>74</v>
      </c>
      <c r="M16" s="13">
        <v>3</v>
      </c>
      <c r="O16" s="12" t="s">
        <v>49</v>
      </c>
      <c r="P16" s="9" t="s">
        <v>38</v>
      </c>
      <c r="Q16" s="9" t="s">
        <v>276</v>
      </c>
      <c r="R16" s="9" t="s">
        <v>8</v>
      </c>
      <c r="S16" s="7">
        <v>55</v>
      </c>
      <c r="T16" s="13"/>
      <c r="V16" s="12" t="s">
        <v>49</v>
      </c>
      <c r="W16" s="9"/>
      <c r="X16" s="9"/>
      <c r="Y16" s="9"/>
      <c r="Z16" s="7"/>
      <c r="AA16" s="13">
        <v>3</v>
      </c>
    </row>
    <row r="17" spans="1:27" x14ac:dyDescent="0.25">
      <c r="A17" s="12" t="s">
        <v>53</v>
      </c>
      <c r="B17" s="9" t="s">
        <v>211</v>
      </c>
      <c r="C17" s="9" t="s">
        <v>243</v>
      </c>
      <c r="D17" s="9" t="s">
        <v>8</v>
      </c>
      <c r="E17" s="7">
        <v>87</v>
      </c>
      <c r="F17" s="13">
        <v>1</v>
      </c>
      <c r="H17" s="12" t="s">
        <v>53</v>
      </c>
      <c r="I17" s="9" t="s">
        <v>229</v>
      </c>
      <c r="J17" s="9" t="s">
        <v>240</v>
      </c>
      <c r="K17" s="9" t="s">
        <v>8</v>
      </c>
      <c r="L17" s="7">
        <v>64</v>
      </c>
      <c r="M17" s="13">
        <v>1</v>
      </c>
      <c r="O17" s="12" t="s">
        <v>53</v>
      </c>
      <c r="P17" s="9"/>
      <c r="Q17" s="9"/>
      <c r="R17" s="9"/>
      <c r="S17" s="7"/>
      <c r="T17" s="13"/>
      <c r="V17" s="12" t="s">
        <v>53</v>
      </c>
      <c r="W17" s="9"/>
      <c r="X17" s="9"/>
      <c r="Y17" s="9"/>
      <c r="Z17" s="7"/>
      <c r="AA17" s="13">
        <v>1</v>
      </c>
    </row>
    <row r="18" spans="1:27" x14ac:dyDescent="0.25">
      <c r="A18" s="12" t="s">
        <v>55</v>
      </c>
      <c r="B18" s="9" t="s">
        <v>231</v>
      </c>
      <c r="C18" s="9" t="s">
        <v>244</v>
      </c>
      <c r="D18" s="9" t="s">
        <v>8</v>
      </c>
      <c r="E18" s="7">
        <v>79</v>
      </c>
      <c r="F18" s="13"/>
      <c r="H18" s="12" t="s">
        <v>55</v>
      </c>
      <c r="I18" s="9" t="s">
        <v>256</v>
      </c>
      <c r="J18" s="9" t="s">
        <v>260</v>
      </c>
      <c r="K18" s="9" t="s">
        <v>8</v>
      </c>
      <c r="L18" s="7">
        <v>56</v>
      </c>
      <c r="M18" s="13"/>
      <c r="O18" s="12" t="s">
        <v>55</v>
      </c>
      <c r="P18" s="9"/>
      <c r="Q18" s="9"/>
      <c r="R18" s="9"/>
      <c r="S18" s="7"/>
      <c r="T18" s="13"/>
      <c r="V18" s="12" t="s">
        <v>55</v>
      </c>
      <c r="W18" s="9"/>
      <c r="X18" s="9"/>
      <c r="Y18" s="9"/>
      <c r="Z18" s="7"/>
      <c r="AA18" s="13"/>
    </row>
    <row r="19" spans="1:27" x14ac:dyDescent="0.25">
      <c r="A19" s="12" t="s">
        <v>58</v>
      </c>
      <c r="B19" s="9" t="s">
        <v>232</v>
      </c>
      <c r="C19" s="9" t="s">
        <v>245</v>
      </c>
      <c r="D19" s="9" t="s">
        <v>8</v>
      </c>
      <c r="E19" s="7">
        <v>79</v>
      </c>
      <c r="F19" s="13"/>
      <c r="H19" s="12" t="s">
        <v>58</v>
      </c>
      <c r="I19" s="9" t="s">
        <v>6</v>
      </c>
      <c r="J19" s="9" t="s">
        <v>240</v>
      </c>
      <c r="K19" s="9" t="s">
        <v>8</v>
      </c>
      <c r="L19" s="7">
        <v>54</v>
      </c>
      <c r="M19" s="13"/>
      <c r="O19" s="12" t="s">
        <v>58</v>
      </c>
      <c r="P19" s="9"/>
      <c r="Q19" s="9"/>
      <c r="R19" s="9"/>
      <c r="S19" s="7"/>
      <c r="T19" s="13"/>
      <c r="V19" s="12" t="s">
        <v>58</v>
      </c>
      <c r="W19" s="9"/>
      <c r="X19" s="9"/>
      <c r="Y19" s="9"/>
      <c r="Z19" s="7"/>
      <c r="AA19" s="13"/>
    </row>
    <row r="20" spans="1:27" x14ac:dyDescent="0.25">
      <c r="A20" s="12" t="s">
        <v>62</v>
      </c>
      <c r="B20" s="9" t="s">
        <v>233</v>
      </c>
      <c r="C20" s="9" t="s">
        <v>246</v>
      </c>
      <c r="D20" s="9" t="s">
        <v>27</v>
      </c>
      <c r="E20" s="7">
        <v>78</v>
      </c>
      <c r="F20" s="13"/>
      <c r="H20" s="12" t="s">
        <v>62</v>
      </c>
      <c r="I20" s="9" t="s">
        <v>257</v>
      </c>
      <c r="J20" s="9" t="s">
        <v>266</v>
      </c>
      <c r="K20" s="9" t="s">
        <v>8</v>
      </c>
      <c r="L20" s="7">
        <v>51</v>
      </c>
      <c r="M20" s="13"/>
      <c r="O20" s="12" t="s">
        <v>62</v>
      </c>
      <c r="P20" s="9"/>
      <c r="Q20" s="9"/>
      <c r="R20" s="9"/>
      <c r="S20" s="7"/>
      <c r="T20" s="13"/>
      <c r="V20" s="12" t="s">
        <v>62</v>
      </c>
      <c r="W20" s="9"/>
      <c r="X20" s="9"/>
      <c r="Y20" s="9"/>
      <c r="Z20" s="7"/>
      <c r="AA20" s="13"/>
    </row>
    <row r="21" spans="1:27" x14ac:dyDescent="0.25">
      <c r="A21" s="12" t="s">
        <v>65</v>
      </c>
      <c r="B21" s="9" t="s">
        <v>234</v>
      </c>
      <c r="C21" s="9" t="s">
        <v>247</v>
      </c>
      <c r="D21" s="9" t="s">
        <v>8</v>
      </c>
      <c r="E21" s="7">
        <v>74</v>
      </c>
      <c r="F21" s="13"/>
      <c r="H21" s="12" t="s">
        <v>65</v>
      </c>
      <c r="I21" s="9" t="s">
        <v>258</v>
      </c>
      <c r="J21" s="9" t="s">
        <v>7</v>
      </c>
      <c r="K21" s="9" t="s">
        <v>8</v>
      </c>
      <c r="L21" s="7">
        <v>47</v>
      </c>
      <c r="M21" s="13"/>
      <c r="O21" s="12" t="s">
        <v>65</v>
      </c>
      <c r="P21" s="9"/>
      <c r="Q21" s="9"/>
      <c r="R21" s="9"/>
      <c r="S21" s="7"/>
      <c r="T21" s="13"/>
      <c r="V21" s="12" t="s">
        <v>65</v>
      </c>
      <c r="W21" s="9"/>
      <c r="X21" s="9"/>
      <c r="Y21" s="9"/>
      <c r="Z21" s="7"/>
      <c r="AA21" s="13"/>
    </row>
    <row r="22" spans="1:27" x14ac:dyDescent="0.25">
      <c r="A22" s="12" t="s">
        <v>68</v>
      </c>
      <c r="B22" s="9" t="s">
        <v>235</v>
      </c>
      <c r="C22" s="9" t="s">
        <v>248</v>
      </c>
      <c r="D22" s="9" t="s">
        <v>8</v>
      </c>
      <c r="E22" s="7">
        <v>67</v>
      </c>
      <c r="F22" s="13"/>
      <c r="H22" s="12" t="s">
        <v>68</v>
      </c>
      <c r="I22" s="9"/>
      <c r="J22" s="9"/>
      <c r="K22" s="9"/>
      <c r="L22" s="7"/>
      <c r="M22" s="13"/>
      <c r="O22" s="12" t="s">
        <v>68</v>
      </c>
      <c r="P22" s="9"/>
      <c r="Q22" s="9"/>
      <c r="R22" s="9"/>
      <c r="S22" s="7"/>
      <c r="T22" s="13"/>
      <c r="V22" s="12" t="s">
        <v>68</v>
      </c>
      <c r="W22" s="9"/>
      <c r="X22" s="9"/>
      <c r="Y22" s="9"/>
      <c r="Z22" s="7"/>
      <c r="AA22" s="13"/>
    </row>
    <row r="23" spans="1:27" x14ac:dyDescent="0.25">
      <c r="A23" s="12" t="s">
        <v>71</v>
      </c>
      <c r="B23" s="9"/>
      <c r="C23" s="9"/>
      <c r="D23" s="9"/>
      <c r="E23" s="7"/>
      <c r="F23" s="13"/>
      <c r="H23" s="12" t="s">
        <v>71</v>
      </c>
      <c r="I23" s="9"/>
      <c r="J23" s="9"/>
      <c r="K23" s="9"/>
      <c r="L23" s="7"/>
      <c r="M23" s="13"/>
      <c r="O23" s="12" t="s">
        <v>71</v>
      </c>
      <c r="P23" s="9"/>
      <c r="Q23" s="9"/>
      <c r="R23" s="9"/>
      <c r="S23" s="7"/>
      <c r="T23" s="13"/>
      <c r="V23" s="12" t="s">
        <v>71</v>
      </c>
      <c r="W23" s="9"/>
      <c r="X23" s="9"/>
      <c r="Y23" s="9"/>
      <c r="Z23" s="7"/>
      <c r="AA23" s="13"/>
    </row>
    <row r="24" spans="1:27" x14ac:dyDescent="0.25">
      <c r="A24" s="12" t="s">
        <v>74</v>
      </c>
      <c r="B24" s="9"/>
      <c r="C24" s="9"/>
      <c r="D24" s="9"/>
      <c r="E24" s="7"/>
      <c r="F24" s="13"/>
      <c r="H24" s="12" t="s">
        <v>74</v>
      </c>
      <c r="I24" s="9"/>
      <c r="J24" s="9"/>
      <c r="K24" s="9"/>
      <c r="L24" s="7"/>
      <c r="M24" s="13"/>
      <c r="O24" s="12" t="s">
        <v>74</v>
      </c>
      <c r="P24" s="9"/>
      <c r="Q24" s="9"/>
      <c r="R24" s="9"/>
      <c r="S24" s="7"/>
      <c r="T24" s="13"/>
      <c r="V24" s="12" t="s">
        <v>74</v>
      </c>
      <c r="W24" s="9"/>
      <c r="X24" s="9"/>
      <c r="Y24" s="9"/>
      <c r="Z24" s="7"/>
      <c r="AA24" s="13"/>
    </row>
    <row r="25" spans="1:27" x14ac:dyDescent="0.25">
      <c r="A25" s="12" t="s">
        <v>77</v>
      </c>
      <c r="B25" s="9"/>
      <c r="C25" s="9"/>
      <c r="D25" s="9"/>
      <c r="E25" s="7"/>
      <c r="F25" s="13"/>
      <c r="H25" s="12" t="s">
        <v>77</v>
      </c>
      <c r="I25" s="9"/>
      <c r="J25" s="9"/>
      <c r="K25" s="9"/>
      <c r="L25" s="7"/>
      <c r="M25" s="13"/>
      <c r="O25" s="12" t="s">
        <v>77</v>
      </c>
      <c r="P25" s="9"/>
      <c r="Q25" s="9"/>
      <c r="R25" s="9"/>
      <c r="S25" s="7"/>
      <c r="T25" s="13"/>
      <c r="V25" s="12" t="s">
        <v>77</v>
      </c>
      <c r="W25" s="9"/>
      <c r="X25" s="9"/>
      <c r="Y25" s="9"/>
      <c r="Z25" s="7"/>
      <c r="AA25" s="13"/>
    </row>
    <row r="26" spans="1:27" x14ac:dyDescent="0.25">
      <c r="A26" s="12" t="s">
        <v>80</v>
      </c>
      <c r="B26" s="9"/>
      <c r="C26" s="9"/>
      <c r="D26" s="9"/>
      <c r="E26" s="7"/>
      <c r="F26" s="13"/>
      <c r="H26" s="12" t="s">
        <v>80</v>
      </c>
      <c r="I26" s="9"/>
      <c r="J26" s="9"/>
      <c r="K26" s="9"/>
      <c r="L26" s="7"/>
      <c r="M26" s="13"/>
      <c r="O26" s="12" t="s">
        <v>80</v>
      </c>
      <c r="P26" s="9"/>
      <c r="Q26" s="9"/>
      <c r="R26" s="9"/>
      <c r="S26" s="7"/>
      <c r="T26" s="13"/>
      <c r="V26" s="12" t="s">
        <v>80</v>
      </c>
      <c r="W26" s="9"/>
      <c r="X26" s="9"/>
      <c r="Y26" s="9"/>
      <c r="Z26" s="7"/>
      <c r="AA26" s="13"/>
    </row>
    <row r="27" spans="1:27" x14ac:dyDescent="0.25">
      <c r="A27" s="12" t="s">
        <v>83</v>
      </c>
      <c r="B27" s="9"/>
      <c r="C27" s="9"/>
      <c r="D27" s="9"/>
      <c r="E27" s="7"/>
      <c r="F27" s="13"/>
      <c r="H27" s="12" t="s">
        <v>83</v>
      </c>
      <c r="I27" s="9"/>
      <c r="J27" s="9"/>
      <c r="K27" s="9"/>
      <c r="L27" s="7"/>
      <c r="M27" s="13"/>
      <c r="O27" s="12" t="s">
        <v>83</v>
      </c>
      <c r="P27" s="9"/>
      <c r="Q27" s="9"/>
      <c r="R27" s="9"/>
      <c r="S27" s="7"/>
      <c r="T27" s="13"/>
      <c r="V27" s="12" t="s">
        <v>83</v>
      </c>
      <c r="W27" s="9"/>
      <c r="X27" s="9"/>
      <c r="Y27" s="9"/>
      <c r="Z27" s="7"/>
      <c r="AA27" s="13"/>
    </row>
    <row r="28" spans="1:27" x14ac:dyDescent="0.25">
      <c r="A28" s="12" t="s">
        <v>87</v>
      </c>
      <c r="B28" s="9"/>
      <c r="C28" s="9"/>
      <c r="D28" s="9"/>
      <c r="E28" s="7"/>
      <c r="F28" s="13"/>
      <c r="H28" s="12" t="s">
        <v>87</v>
      </c>
      <c r="I28" s="9"/>
      <c r="J28" s="9"/>
      <c r="K28" s="9"/>
      <c r="L28" s="7"/>
      <c r="M28" s="13"/>
      <c r="O28" s="12" t="s">
        <v>87</v>
      </c>
      <c r="P28" s="9"/>
      <c r="Q28" s="9"/>
      <c r="R28" s="9"/>
      <c r="S28" s="7"/>
      <c r="T28" s="13"/>
      <c r="V28" s="12" t="s">
        <v>87</v>
      </c>
      <c r="W28" s="9"/>
      <c r="X28" s="9"/>
      <c r="Y28" s="9"/>
      <c r="Z28" s="7"/>
      <c r="AA28" s="13"/>
    </row>
    <row r="29" spans="1:27" x14ac:dyDescent="0.25">
      <c r="A29" s="12" t="s">
        <v>90</v>
      </c>
      <c r="B29" s="9"/>
      <c r="C29" s="9"/>
      <c r="D29" s="9"/>
      <c r="E29" s="7"/>
      <c r="F29" s="13"/>
      <c r="H29" s="12" t="s">
        <v>90</v>
      </c>
      <c r="I29" s="9"/>
      <c r="J29" s="9"/>
      <c r="K29" s="9"/>
      <c r="L29" s="7"/>
      <c r="M29" s="13"/>
      <c r="O29" s="12" t="s">
        <v>90</v>
      </c>
      <c r="P29" s="9"/>
      <c r="Q29" s="9"/>
      <c r="R29" s="9"/>
      <c r="S29" s="7"/>
      <c r="T29" s="13"/>
      <c r="V29" s="12" t="s">
        <v>90</v>
      </c>
      <c r="W29" s="9"/>
      <c r="X29" s="9"/>
      <c r="Y29" s="9"/>
      <c r="Z29" s="7"/>
      <c r="AA29" s="13"/>
    </row>
    <row r="30" spans="1:27" x14ac:dyDescent="0.25">
      <c r="A30" s="12" t="s">
        <v>93</v>
      </c>
      <c r="B30" s="9"/>
      <c r="C30" s="9"/>
      <c r="D30" s="9"/>
      <c r="E30" s="7"/>
      <c r="F30" s="13"/>
      <c r="H30" s="12" t="s">
        <v>93</v>
      </c>
      <c r="I30" s="9"/>
      <c r="J30" s="9"/>
      <c r="K30" s="9"/>
      <c r="L30" s="7"/>
      <c r="M30" s="13"/>
      <c r="O30" s="12" t="s">
        <v>93</v>
      </c>
      <c r="P30" s="9"/>
      <c r="Q30" s="9"/>
      <c r="R30" s="9"/>
      <c r="S30" s="7"/>
      <c r="T30" s="13"/>
      <c r="V30" s="12" t="s">
        <v>93</v>
      </c>
      <c r="W30" s="9"/>
      <c r="X30" s="9"/>
      <c r="Y30" s="9"/>
      <c r="Z30" s="7"/>
      <c r="AA30" s="13"/>
    </row>
    <row r="31" spans="1:27" x14ac:dyDescent="0.25">
      <c r="A31" s="12" t="s">
        <v>96</v>
      </c>
      <c r="B31" s="9"/>
      <c r="C31" s="9"/>
      <c r="D31" s="9"/>
      <c r="E31" s="7"/>
      <c r="F31" s="13"/>
      <c r="H31" s="12" t="s">
        <v>96</v>
      </c>
      <c r="I31" s="9"/>
      <c r="J31" s="9"/>
      <c r="K31" s="9"/>
      <c r="L31" s="7"/>
      <c r="M31" s="13"/>
      <c r="O31" s="12" t="s">
        <v>96</v>
      </c>
      <c r="P31" s="9"/>
      <c r="Q31" s="9"/>
      <c r="R31" s="9"/>
      <c r="S31" s="7"/>
      <c r="T31" s="13"/>
      <c r="V31" s="12" t="s">
        <v>96</v>
      </c>
      <c r="W31" s="9"/>
      <c r="X31" s="9"/>
      <c r="Y31" s="9"/>
      <c r="Z31" s="7"/>
      <c r="AA31" s="13"/>
    </row>
    <row r="32" spans="1:27" x14ac:dyDescent="0.25">
      <c r="A32" s="12" t="s">
        <v>100</v>
      </c>
      <c r="B32" s="9"/>
      <c r="C32" s="9"/>
      <c r="D32" s="9"/>
      <c r="E32" s="7"/>
      <c r="F32" s="13"/>
      <c r="H32" s="12" t="s">
        <v>100</v>
      </c>
      <c r="I32" s="9"/>
      <c r="J32" s="9"/>
      <c r="K32" s="9"/>
      <c r="L32" s="7"/>
      <c r="M32" s="13"/>
      <c r="O32" s="12" t="s">
        <v>100</v>
      </c>
      <c r="P32" s="9"/>
      <c r="Q32" s="9"/>
      <c r="R32" s="9"/>
      <c r="S32" s="7"/>
      <c r="T32" s="13"/>
      <c r="V32" s="12" t="s">
        <v>100</v>
      </c>
      <c r="W32" s="9"/>
      <c r="X32" s="9"/>
      <c r="Y32" s="9"/>
      <c r="Z32" s="7"/>
      <c r="AA32" s="13"/>
    </row>
  </sheetData>
  <mergeCells count="4">
    <mergeCell ref="A1:F1"/>
    <mergeCell ref="H1:M1"/>
    <mergeCell ref="O1:T1"/>
    <mergeCell ref="V1:AA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workbookViewId="0">
      <selection sqref="A1:F1"/>
    </sheetView>
  </sheetViews>
  <sheetFormatPr defaultRowHeight="15" x14ac:dyDescent="0.25"/>
  <cols>
    <col min="1" max="1" width="5.28515625" bestFit="1" customWidth="1"/>
    <col min="2" max="2" width="9.5703125" bestFit="1" customWidth="1"/>
    <col min="3" max="3" width="13.7109375" bestFit="1" customWidth="1"/>
    <col min="4" max="4" width="8.85546875" bestFit="1" customWidth="1"/>
    <col min="5" max="5" width="8.5703125" bestFit="1" customWidth="1"/>
    <col min="6" max="6" width="4.5703125" bestFit="1" customWidth="1"/>
    <col min="7" max="7" width="2.85546875" customWidth="1"/>
    <col min="8" max="8" width="5.28515625" bestFit="1" customWidth="1"/>
    <col min="9" max="9" width="9.5703125" bestFit="1" customWidth="1"/>
    <col min="10" max="10" width="13.7109375" bestFit="1" customWidth="1"/>
    <col min="11" max="11" width="8.85546875" bestFit="1" customWidth="1"/>
    <col min="12" max="12" width="8.5703125" bestFit="1" customWidth="1"/>
    <col min="13" max="13" width="4.5703125" bestFit="1" customWidth="1"/>
    <col min="14" max="14" width="2.85546875" customWidth="1"/>
    <col min="15" max="15" width="5.28515625" bestFit="1" customWidth="1"/>
    <col min="16" max="16" width="9.5703125" bestFit="1" customWidth="1"/>
    <col min="17" max="17" width="13.7109375" bestFit="1" customWidth="1"/>
    <col min="18" max="18" width="8.85546875" bestFit="1" customWidth="1"/>
    <col min="19" max="19" width="8.5703125" bestFit="1" customWidth="1"/>
    <col min="20" max="20" width="4.5703125" bestFit="1" customWidth="1"/>
    <col min="21" max="21" width="2.85546875" customWidth="1"/>
    <col min="22" max="22" width="5.28515625" bestFit="1" customWidth="1"/>
    <col min="23" max="23" width="9.5703125" bestFit="1" customWidth="1"/>
    <col min="24" max="24" width="13.7109375" bestFit="1" customWidth="1"/>
    <col min="25" max="25" width="8.85546875" bestFit="1" customWidth="1"/>
    <col min="26" max="26" width="8.5703125" bestFit="1" customWidth="1"/>
    <col min="27" max="28" width="4.5703125" bestFit="1" customWidth="1"/>
    <col min="29" max="29" width="2.85546875" customWidth="1"/>
    <col min="30" max="30" width="5.28515625" bestFit="1" customWidth="1"/>
    <col min="31" max="31" width="9.5703125" bestFit="1" customWidth="1"/>
    <col min="32" max="32" width="13.7109375" bestFit="1" customWidth="1"/>
    <col min="33" max="33" width="8.85546875" bestFit="1" customWidth="1"/>
    <col min="34" max="34" width="8.5703125" bestFit="1" customWidth="1"/>
    <col min="35" max="35" width="4.5703125" bestFit="1" customWidth="1"/>
  </cols>
  <sheetData>
    <row r="1" spans="1:27" x14ac:dyDescent="0.25">
      <c r="A1" s="28" t="s">
        <v>224</v>
      </c>
      <c r="B1" s="29"/>
      <c r="C1" s="29"/>
      <c r="D1" s="29"/>
      <c r="E1" s="29"/>
      <c r="F1" s="30"/>
      <c r="H1" s="28" t="s">
        <v>224</v>
      </c>
      <c r="I1" s="29"/>
      <c r="J1" s="29"/>
      <c r="K1" s="29"/>
      <c r="L1" s="29"/>
      <c r="M1" s="30"/>
      <c r="O1" s="28" t="s">
        <v>224</v>
      </c>
      <c r="P1" s="29"/>
      <c r="Q1" s="29"/>
      <c r="R1" s="29"/>
      <c r="S1" s="29"/>
      <c r="T1" s="30"/>
      <c r="V1" s="31" t="s">
        <v>224</v>
      </c>
      <c r="W1" s="31"/>
      <c r="X1" s="31"/>
      <c r="Y1" s="31"/>
      <c r="Z1" s="31"/>
      <c r="AA1" s="31"/>
    </row>
    <row r="2" spans="1:27" x14ac:dyDescent="0.25">
      <c r="A2" s="10" t="s">
        <v>0</v>
      </c>
      <c r="B2" s="10" t="s">
        <v>1</v>
      </c>
      <c r="C2" s="10" t="s">
        <v>2</v>
      </c>
      <c r="D2" s="10" t="s">
        <v>3</v>
      </c>
      <c r="E2" s="11" t="s">
        <v>185</v>
      </c>
      <c r="F2" s="11" t="s">
        <v>219</v>
      </c>
      <c r="H2" s="10" t="s">
        <v>0</v>
      </c>
      <c r="I2" s="10" t="s">
        <v>1</v>
      </c>
      <c r="J2" s="10" t="s">
        <v>2</v>
      </c>
      <c r="K2" s="10" t="s">
        <v>3</v>
      </c>
      <c r="L2" s="11" t="s">
        <v>185</v>
      </c>
      <c r="M2" s="11" t="s">
        <v>219</v>
      </c>
      <c r="O2" s="10" t="s">
        <v>0</v>
      </c>
      <c r="P2" s="10" t="s">
        <v>1</v>
      </c>
      <c r="Q2" s="10" t="s">
        <v>2</v>
      </c>
      <c r="R2" s="10" t="s">
        <v>3</v>
      </c>
      <c r="S2" s="11" t="s">
        <v>185</v>
      </c>
      <c r="T2" s="11" t="s">
        <v>219</v>
      </c>
      <c r="V2" s="10" t="s">
        <v>0</v>
      </c>
      <c r="W2" s="10" t="s">
        <v>1</v>
      </c>
      <c r="X2" s="10" t="s">
        <v>2</v>
      </c>
      <c r="Y2" s="10" t="s">
        <v>3</v>
      </c>
      <c r="Z2" s="11" t="s">
        <v>185</v>
      </c>
      <c r="AA2" s="11" t="s">
        <v>219</v>
      </c>
    </row>
    <row r="3" spans="1:27" x14ac:dyDescent="0.25">
      <c r="A3" s="12" t="s">
        <v>5</v>
      </c>
      <c r="B3" s="9"/>
      <c r="C3" s="9"/>
      <c r="D3" s="9"/>
      <c r="E3" s="7"/>
      <c r="F3" s="13">
        <v>30</v>
      </c>
      <c r="H3" s="12" t="s">
        <v>5</v>
      </c>
      <c r="I3" s="9"/>
      <c r="J3" s="9"/>
      <c r="K3" s="9"/>
      <c r="L3" s="7"/>
      <c r="M3" s="13">
        <v>30</v>
      </c>
      <c r="O3" s="12" t="s">
        <v>5</v>
      </c>
      <c r="P3" s="9"/>
      <c r="Q3" s="9"/>
      <c r="R3" s="9"/>
      <c r="S3" s="7"/>
      <c r="T3" s="13">
        <v>30</v>
      </c>
      <c r="V3" s="12" t="s">
        <v>5</v>
      </c>
      <c r="W3" s="9"/>
      <c r="X3" s="9"/>
      <c r="Y3" s="9"/>
      <c r="Z3" s="7"/>
      <c r="AA3" s="13">
        <v>30</v>
      </c>
    </row>
    <row r="4" spans="1:27" x14ac:dyDescent="0.25">
      <c r="A4" s="12" t="s">
        <v>9</v>
      </c>
      <c r="B4" s="14"/>
      <c r="C4" s="9"/>
      <c r="D4" s="9"/>
      <c r="E4" s="7"/>
      <c r="F4" s="13">
        <v>27</v>
      </c>
      <c r="H4" s="12" t="s">
        <v>9</v>
      </c>
      <c r="I4" s="14"/>
      <c r="J4" s="9"/>
      <c r="K4" s="9"/>
      <c r="L4" s="7"/>
      <c r="M4" s="13">
        <v>27</v>
      </c>
      <c r="O4" s="12" t="s">
        <v>9</v>
      </c>
      <c r="P4" s="14"/>
      <c r="Q4" s="9"/>
      <c r="R4" s="9"/>
      <c r="S4" s="7"/>
      <c r="T4" s="13">
        <v>27</v>
      </c>
      <c r="V4" s="12" t="s">
        <v>9</v>
      </c>
      <c r="W4" s="14"/>
      <c r="X4" s="9"/>
      <c r="Y4" s="9"/>
      <c r="Z4" s="7"/>
      <c r="AA4" s="13">
        <v>27</v>
      </c>
    </row>
    <row r="5" spans="1:27" x14ac:dyDescent="0.25">
      <c r="A5" s="12" t="s">
        <v>12</v>
      </c>
      <c r="B5" s="9"/>
      <c r="C5" s="9"/>
      <c r="D5" s="9"/>
      <c r="E5" s="7"/>
      <c r="F5" s="13">
        <v>25</v>
      </c>
      <c r="H5" s="12" t="s">
        <v>12</v>
      </c>
      <c r="I5" s="9"/>
      <c r="J5" s="9"/>
      <c r="K5" s="9"/>
      <c r="L5" s="7"/>
      <c r="M5" s="13">
        <v>25</v>
      </c>
      <c r="O5" s="12" t="s">
        <v>12</v>
      </c>
      <c r="P5" s="9"/>
      <c r="Q5" s="9"/>
      <c r="R5" s="9"/>
      <c r="S5" s="7"/>
      <c r="T5" s="13">
        <v>25</v>
      </c>
      <c r="V5" s="12" t="s">
        <v>12</v>
      </c>
      <c r="W5" s="9"/>
      <c r="X5" s="9"/>
      <c r="Y5" s="9"/>
      <c r="Z5" s="7"/>
      <c r="AA5" s="13">
        <v>25</v>
      </c>
    </row>
    <row r="6" spans="1:27" x14ac:dyDescent="0.25">
      <c r="A6" s="12" t="s">
        <v>16</v>
      </c>
      <c r="B6" s="9"/>
      <c r="C6" s="9"/>
      <c r="D6" s="9"/>
      <c r="E6" s="7"/>
      <c r="F6" s="13">
        <v>23</v>
      </c>
      <c r="H6" s="12" t="s">
        <v>16</v>
      </c>
      <c r="I6" s="9"/>
      <c r="J6" s="9"/>
      <c r="K6" s="9"/>
      <c r="L6" s="7"/>
      <c r="M6" s="13">
        <v>23</v>
      </c>
      <c r="O6" s="12" t="s">
        <v>16</v>
      </c>
      <c r="P6" s="9"/>
      <c r="Q6" s="9"/>
      <c r="R6" s="9"/>
      <c r="S6" s="7"/>
      <c r="T6" s="13">
        <v>23</v>
      </c>
      <c r="V6" s="12" t="s">
        <v>16</v>
      </c>
      <c r="W6" s="9"/>
      <c r="X6" s="9"/>
      <c r="Y6" s="9"/>
      <c r="Z6" s="7"/>
      <c r="AA6" s="13">
        <v>23</v>
      </c>
    </row>
    <row r="7" spans="1:27" x14ac:dyDescent="0.25">
      <c r="A7" s="12" t="s">
        <v>20</v>
      </c>
      <c r="B7" s="9"/>
      <c r="C7" s="9"/>
      <c r="D7" s="9"/>
      <c r="E7" s="7"/>
      <c r="F7" s="13">
        <v>21</v>
      </c>
      <c r="H7" s="12" t="s">
        <v>20</v>
      </c>
      <c r="I7" s="9"/>
      <c r="J7" s="9"/>
      <c r="K7" s="9"/>
      <c r="L7" s="7"/>
      <c r="M7" s="13">
        <v>21</v>
      </c>
      <c r="O7" s="12" t="s">
        <v>20</v>
      </c>
      <c r="P7" s="9"/>
      <c r="Q7" s="9"/>
      <c r="R7" s="9"/>
      <c r="S7" s="7"/>
      <c r="T7" s="13">
        <v>21</v>
      </c>
      <c r="V7" s="12" t="s">
        <v>20</v>
      </c>
      <c r="W7" s="9"/>
      <c r="X7" s="9"/>
      <c r="Y7" s="9"/>
      <c r="Z7" s="7"/>
      <c r="AA7" s="13">
        <v>21</v>
      </c>
    </row>
    <row r="8" spans="1:27" x14ac:dyDescent="0.25">
      <c r="A8" s="12" t="s">
        <v>24</v>
      </c>
      <c r="B8" s="15"/>
      <c r="C8" s="9"/>
      <c r="D8" s="9"/>
      <c r="E8" s="7"/>
      <c r="F8" s="13">
        <v>19</v>
      </c>
      <c r="H8" s="12" t="s">
        <v>24</v>
      </c>
      <c r="I8" s="15"/>
      <c r="J8" s="9"/>
      <c r="K8" s="9"/>
      <c r="L8" s="7"/>
      <c r="M8" s="13">
        <v>19</v>
      </c>
      <c r="O8" s="12" t="s">
        <v>24</v>
      </c>
      <c r="P8" s="15"/>
      <c r="Q8" s="9"/>
      <c r="R8" s="9"/>
      <c r="S8" s="7"/>
      <c r="T8" s="13">
        <v>19</v>
      </c>
      <c r="V8" s="12" t="s">
        <v>24</v>
      </c>
      <c r="W8" s="15"/>
      <c r="X8" s="9"/>
      <c r="Y8" s="9"/>
      <c r="Z8" s="7"/>
      <c r="AA8" s="13">
        <v>19</v>
      </c>
    </row>
    <row r="9" spans="1:27" x14ac:dyDescent="0.25">
      <c r="A9" s="12" t="s">
        <v>28</v>
      </c>
      <c r="B9" s="9"/>
      <c r="C9" s="9"/>
      <c r="D9" s="9"/>
      <c r="E9" s="7"/>
      <c r="F9" s="13">
        <v>17</v>
      </c>
      <c r="H9" s="12" t="s">
        <v>28</v>
      </c>
      <c r="I9" s="9"/>
      <c r="J9" s="9"/>
      <c r="K9" s="9"/>
      <c r="L9" s="7"/>
      <c r="M9" s="13">
        <v>17</v>
      </c>
      <c r="O9" s="12" t="s">
        <v>28</v>
      </c>
      <c r="P9" s="9"/>
      <c r="Q9" s="9"/>
      <c r="R9" s="9"/>
      <c r="S9" s="7"/>
      <c r="T9" s="13">
        <v>17</v>
      </c>
      <c r="V9" s="12" t="s">
        <v>28</v>
      </c>
      <c r="W9" s="9"/>
      <c r="X9" s="9"/>
      <c r="Y9" s="9"/>
      <c r="Z9" s="7"/>
      <c r="AA9" s="13">
        <v>17</v>
      </c>
    </row>
    <row r="10" spans="1:27" x14ac:dyDescent="0.25">
      <c r="A10" s="12" t="s">
        <v>31</v>
      </c>
      <c r="B10" s="9"/>
      <c r="C10" s="9"/>
      <c r="D10" s="9"/>
      <c r="E10" s="7"/>
      <c r="F10" s="13">
        <v>15</v>
      </c>
      <c r="H10" s="12" t="s">
        <v>31</v>
      </c>
      <c r="I10" s="9"/>
      <c r="J10" s="9"/>
      <c r="K10" s="9"/>
      <c r="L10" s="7"/>
      <c r="M10" s="13">
        <v>15</v>
      </c>
      <c r="O10" s="12" t="s">
        <v>31</v>
      </c>
      <c r="P10" s="9"/>
      <c r="Q10" s="9"/>
      <c r="R10" s="9"/>
      <c r="S10" s="7"/>
      <c r="T10" s="13">
        <v>15</v>
      </c>
      <c r="V10" s="12" t="s">
        <v>31</v>
      </c>
      <c r="W10" s="9"/>
      <c r="X10" s="9"/>
      <c r="Y10" s="9"/>
      <c r="Z10" s="7"/>
      <c r="AA10" s="13">
        <v>15</v>
      </c>
    </row>
    <row r="11" spans="1:27" x14ac:dyDescent="0.25">
      <c r="A11" s="12" t="s">
        <v>34</v>
      </c>
      <c r="B11" s="9"/>
      <c r="C11" s="9"/>
      <c r="D11" s="9"/>
      <c r="E11" s="7"/>
      <c r="F11" s="13">
        <v>13</v>
      </c>
      <c r="H11" s="12" t="s">
        <v>34</v>
      </c>
      <c r="I11" s="9"/>
      <c r="J11" s="9"/>
      <c r="K11" s="9"/>
      <c r="L11" s="7"/>
      <c r="M11" s="13">
        <v>13</v>
      </c>
      <c r="O11" s="12" t="s">
        <v>34</v>
      </c>
      <c r="P11" s="9"/>
      <c r="Q11" s="9"/>
      <c r="R11" s="9"/>
      <c r="S11" s="7"/>
      <c r="T11" s="13">
        <v>13</v>
      </c>
      <c r="V11" s="12" t="s">
        <v>34</v>
      </c>
      <c r="W11" s="9"/>
      <c r="X11" s="9"/>
      <c r="Y11" s="9"/>
      <c r="Z11" s="7"/>
      <c r="AA11" s="13">
        <v>13</v>
      </c>
    </row>
    <row r="12" spans="1:27" x14ac:dyDescent="0.25">
      <c r="A12" s="12" t="s">
        <v>37</v>
      </c>
      <c r="B12" s="9"/>
      <c r="C12" s="9"/>
      <c r="D12" s="9"/>
      <c r="E12" s="7"/>
      <c r="F12" s="13">
        <v>11</v>
      </c>
      <c r="H12" s="12" t="s">
        <v>37</v>
      </c>
      <c r="I12" s="9"/>
      <c r="J12" s="9"/>
      <c r="K12" s="9"/>
      <c r="L12" s="7"/>
      <c r="M12" s="13">
        <v>11</v>
      </c>
      <c r="O12" s="12" t="s">
        <v>37</v>
      </c>
      <c r="P12" s="9"/>
      <c r="Q12" s="9"/>
      <c r="R12" s="9"/>
      <c r="S12" s="7"/>
      <c r="T12" s="13">
        <v>11</v>
      </c>
      <c r="V12" s="12" t="s">
        <v>37</v>
      </c>
      <c r="W12" s="9"/>
      <c r="X12" s="9"/>
      <c r="Y12" s="9"/>
      <c r="Z12" s="7"/>
      <c r="AA12" s="13">
        <v>11</v>
      </c>
    </row>
    <row r="13" spans="1:27" x14ac:dyDescent="0.25">
      <c r="A13" s="12" t="s">
        <v>40</v>
      </c>
      <c r="B13" s="9"/>
      <c r="C13" s="9"/>
      <c r="D13" s="9"/>
      <c r="E13" s="7"/>
      <c r="F13" s="13">
        <v>9</v>
      </c>
      <c r="H13" s="12" t="s">
        <v>40</v>
      </c>
      <c r="I13" s="9"/>
      <c r="J13" s="9"/>
      <c r="K13" s="9"/>
      <c r="L13" s="7"/>
      <c r="M13" s="13">
        <v>9</v>
      </c>
      <c r="O13" s="12" t="s">
        <v>40</v>
      </c>
      <c r="P13" s="9"/>
      <c r="Q13" s="9"/>
      <c r="R13" s="9"/>
      <c r="S13" s="7"/>
      <c r="T13" s="13">
        <v>9</v>
      </c>
      <c r="V13" s="12" t="s">
        <v>40</v>
      </c>
      <c r="W13" s="9"/>
      <c r="X13" s="9"/>
      <c r="Y13" s="9"/>
      <c r="Z13" s="7"/>
      <c r="AA13" s="13">
        <v>9</v>
      </c>
    </row>
    <row r="14" spans="1:27" x14ac:dyDescent="0.25">
      <c r="A14" s="12" t="s">
        <v>43</v>
      </c>
      <c r="B14" s="9"/>
      <c r="C14" s="9"/>
      <c r="D14" s="9"/>
      <c r="E14" s="7"/>
      <c r="F14" s="13">
        <v>7</v>
      </c>
      <c r="H14" s="12" t="s">
        <v>43</v>
      </c>
      <c r="I14" s="9"/>
      <c r="J14" s="9"/>
      <c r="K14" s="9"/>
      <c r="L14" s="7"/>
      <c r="M14" s="13">
        <v>7</v>
      </c>
      <c r="O14" s="12" t="s">
        <v>43</v>
      </c>
      <c r="P14" s="9"/>
      <c r="Q14" s="9"/>
      <c r="R14" s="9"/>
      <c r="S14" s="7"/>
      <c r="T14" s="13">
        <v>7</v>
      </c>
      <c r="V14" s="12" t="s">
        <v>43</v>
      </c>
      <c r="W14" s="9"/>
      <c r="X14" s="9"/>
      <c r="Y14" s="9"/>
      <c r="Z14" s="7"/>
      <c r="AA14" s="13">
        <v>7</v>
      </c>
    </row>
    <row r="15" spans="1:27" x14ac:dyDescent="0.25">
      <c r="A15" s="12" t="s">
        <v>46</v>
      </c>
      <c r="B15" s="9"/>
      <c r="C15" s="9"/>
      <c r="D15" s="9"/>
      <c r="E15" s="7"/>
      <c r="F15" s="13">
        <v>5</v>
      </c>
      <c r="H15" s="12" t="s">
        <v>46</v>
      </c>
      <c r="I15" s="9"/>
      <c r="J15" s="9"/>
      <c r="K15" s="9"/>
      <c r="L15" s="7"/>
      <c r="M15" s="13">
        <v>5</v>
      </c>
      <c r="O15" s="12" t="s">
        <v>46</v>
      </c>
      <c r="P15" s="9"/>
      <c r="Q15" s="9"/>
      <c r="R15" s="9"/>
      <c r="S15" s="7"/>
      <c r="T15" s="13">
        <v>5</v>
      </c>
      <c r="V15" s="12" t="s">
        <v>46</v>
      </c>
      <c r="W15" s="9"/>
      <c r="X15" s="9"/>
      <c r="Y15" s="9"/>
      <c r="Z15" s="7"/>
      <c r="AA15" s="13">
        <v>5</v>
      </c>
    </row>
    <row r="16" spans="1:27" x14ac:dyDescent="0.25">
      <c r="A16" s="12" t="s">
        <v>49</v>
      </c>
      <c r="B16" s="9"/>
      <c r="C16" s="9"/>
      <c r="D16" s="9"/>
      <c r="E16" s="7"/>
      <c r="F16" s="13">
        <v>3</v>
      </c>
      <c r="H16" s="12" t="s">
        <v>49</v>
      </c>
      <c r="I16" s="9"/>
      <c r="J16" s="9"/>
      <c r="K16" s="9"/>
      <c r="L16" s="7"/>
      <c r="M16" s="13">
        <v>3</v>
      </c>
      <c r="O16" s="12" t="s">
        <v>49</v>
      </c>
      <c r="P16" s="9"/>
      <c r="Q16" s="9"/>
      <c r="R16" s="9"/>
      <c r="S16" s="7"/>
      <c r="T16" s="13">
        <v>3</v>
      </c>
      <c r="V16" s="12" t="s">
        <v>49</v>
      </c>
      <c r="W16" s="9"/>
      <c r="X16" s="9"/>
      <c r="Y16" s="9"/>
      <c r="Z16" s="7"/>
      <c r="AA16" s="13">
        <v>3</v>
      </c>
    </row>
    <row r="17" spans="1:27" x14ac:dyDescent="0.25">
      <c r="A17" s="12" t="s">
        <v>53</v>
      </c>
      <c r="B17" s="16"/>
      <c r="C17" s="16"/>
      <c r="D17" s="16"/>
      <c r="E17" s="7"/>
      <c r="F17" s="13">
        <v>1</v>
      </c>
      <c r="H17" s="12" t="s">
        <v>53</v>
      </c>
      <c r="I17" s="16"/>
      <c r="J17" s="16"/>
      <c r="K17" s="16"/>
      <c r="L17" s="7"/>
      <c r="M17" s="13">
        <v>1</v>
      </c>
      <c r="O17" s="12" t="s">
        <v>53</v>
      </c>
      <c r="P17" s="16"/>
      <c r="Q17" s="16"/>
      <c r="R17" s="16"/>
      <c r="S17" s="7"/>
      <c r="T17" s="13">
        <v>1</v>
      </c>
      <c r="V17" s="12" t="s">
        <v>53</v>
      </c>
      <c r="W17" s="16"/>
      <c r="X17" s="16"/>
      <c r="Y17" s="16"/>
      <c r="Z17" s="7"/>
      <c r="AA17" s="13">
        <v>1</v>
      </c>
    </row>
    <row r="18" spans="1:27" x14ac:dyDescent="0.25">
      <c r="A18" s="12" t="s">
        <v>55</v>
      </c>
      <c r="B18" s="16"/>
      <c r="C18" s="16"/>
      <c r="D18" s="16"/>
      <c r="E18" s="7"/>
      <c r="F18" s="13"/>
      <c r="H18" s="12" t="s">
        <v>55</v>
      </c>
      <c r="I18" s="16"/>
      <c r="J18" s="16"/>
      <c r="K18" s="16"/>
      <c r="L18" s="7"/>
      <c r="M18" s="13"/>
      <c r="O18" s="12" t="s">
        <v>55</v>
      </c>
      <c r="P18" s="16"/>
      <c r="Q18" s="16"/>
      <c r="R18" s="16"/>
      <c r="S18" s="7"/>
      <c r="T18" s="13"/>
      <c r="V18" s="12" t="s">
        <v>55</v>
      </c>
      <c r="W18" s="16"/>
      <c r="X18" s="16"/>
      <c r="Y18" s="16"/>
      <c r="Z18" s="7"/>
      <c r="AA18" s="13"/>
    </row>
    <row r="19" spans="1:27" x14ac:dyDescent="0.25">
      <c r="A19" s="12" t="s">
        <v>58</v>
      </c>
      <c r="B19" s="16"/>
      <c r="C19" s="16"/>
      <c r="D19" s="16"/>
      <c r="E19" s="7"/>
      <c r="F19" s="13"/>
      <c r="H19" s="12" t="s">
        <v>58</v>
      </c>
      <c r="I19" s="16"/>
      <c r="J19" s="16"/>
      <c r="K19" s="16"/>
      <c r="L19" s="7"/>
      <c r="M19" s="13"/>
      <c r="O19" s="12" t="s">
        <v>58</v>
      </c>
      <c r="P19" s="16"/>
      <c r="Q19" s="16"/>
      <c r="R19" s="16"/>
      <c r="S19" s="7"/>
      <c r="T19" s="13"/>
      <c r="V19" s="12" t="s">
        <v>58</v>
      </c>
      <c r="W19" s="16"/>
      <c r="X19" s="16"/>
      <c r="Y19" s="16"/>
      <c r="Z19" s="7"/>
      <c r="AA19" s="13"/>
    </row>
    <row r="20" spans="1:27" x14ac:dyDescent="0.25">
      <c r="A20" s="12" t="s">
        <v>62</v>
      </c>
      <c r="B20" s="16"/>
      <c r="C20" s="16"/>
      <c r="D20" s="16"/>
      <c r="E20" s="7"/>
      <c r="F20" s="13"/>
      <c r="H20" s="12" t="s">
        <v>62</v>
      </c>
      <c r="I20" s="16"/>
      <c r="J20" s="16"/>
      <c r="K20" s="16"/>
      <c r="L20" s="7"/>
      <c r="M20" s="13"/>
      <c r="O20" s="12" t="s">
        <v>62</v>
      </c>
      <c r="P20" s="16"/>
      <c r="Q20" s="16"/>
      <c r="R20" s="16"/>
      <c r="S20" s="7"/>
      <c r="T20" s="13"/>
      <c r="V20" s="12" t="s">
        <v>62</v>
      </c>
      <c r="W20" s="16"/>
      <c r="X20" s="16"/>
      <c r="Y20" s="16"/>
      <c r="Z20" s="7"/>
      <c r="AA20" s="13"/>
    </row>
    <row r="21" spans="1:27" x14ac:dyDescent="0.25">
      <c r="A21" s="12" t="s">
        <v>65</v>
      </c>
      <c r="B21" s="16"/>
      <c r="C21" s="16"/>
      <c r="D21" s="16"/>
      <c r="E21" s="7"/>
      <c r="F21" s="13"/>
      <c r="H21" s="12" t="s">
        <v>65</v>
      </c>
      <c r="I21" s="16"/>
      <c r="J21" s="16"/>
      <c r="K21" s="16"/>
      <c r="L21" s="7"/>
      <c r="M21" s="13"/>
      <c r="O21" s="12" t="s">
        <v>65</v>
      </c>
      <c r="P21" s="16"/>
      <c r="Q21" s="16"/>
      <c r="R21" s="16"/>
      <c r="S21" s="7"/>
      <c r="T21" s="13"/>
      <c r="V21" s="12" t="s">
        <v>65</v>
      </c>
      <c r="W21" s="16"/>
      <c r="X21" s="16"/>
      <c r="Y21" s="16"/>
      <c r="Z21" s="7"/>
      <c r="AA21" s="13"/>
    </row>
    <row r="22" spans="1:27" x14ac:dyDescent="0.25">
      <c r="A22" s="12" t="s">
        <v>68</v>
      </c>
      <c r="B22" s="16"/>
      <c r="C22" s="16"/>
      <c r="D22" s="16"/>
      <c r="E22" s="7"/>
      <c r="F22" s="13"/>
      <c r="H22" s="12" t="s">
        <v>68</v>
      </c>
      <c r="I22" s="16"/>
      <c r="J22" s="16"/>
      <c r="K22" s="16"/>
      <c r="L22" s="7"/>
      <c r="M22" s="13"/>
      <c r="O22" s="12" t="s">
        <v>68</v>
      </c>
      <c r="P22" s="16"/>
      <c r="Q22" s="16"/>
      <c r="R22" s="16"/>
      <c r="S22" s="7"/>
      <c r="T22" s="13"/>
      <c r="V22" s="12" t="s">
        <v>68</v>
      </c>
      <c r="W22" s="16"/>
      <c r="X22" s="16"/>
      <c r="Y22" s="16"/>
      <c r="Z22" s="7"/>
      <c r="AA22" s="13"/>
    </row>
    <row r="23" spans="1:27" x14ac:dyDescent="0.25">
      <c r="A23" s="12" t="s">
        <v>71</v>
      </c>
      <c r="B23" s="16"/>
      <c r="C23" s="16"/>
      <c r="D23" s="16"/>
      <c r="E23" s="7"/>
      <c r="F23" s="13"/>
      <c r="H23" s="12" t="s">
        <v>71</v>
      </c>
      <c r="I23" s="16"/>
      <c r="J23" s="16"/>
      <c r="K23" s="16"/>
      <c r="L23" s="7"/>
      <c r="M23" s="13"/>
      <c r="O23" s="12" t="s">
        <v>71</v>
      </c>
      <c r="P23" s="16"/>
      <c r="Q23" s="16"/>
      <c r="R23" s="16"/>
      <c r="S23" s="7"/>
      <c r="T23" s="13"/>
      <c r="V23" s="12" t="s">
        <v>71</v>
      </c>
      <c r="W23" s="16"/>
      <c r="X23" s="16"/>
      <c r="Y23" s="16"/>
      <c r="Z23" s="7"/>
      <c r="AA23" s="13"/>
    </row>
    <row r="24" spans="1:27" x14ac:dyDescent="0.25">
      <c r="A24" s="12" t="s">
        <v>74</v>
      </c>
      <c r="B24" s="16"/>
      <c r="C24" s="16"/>
      <c r="D24" s="16"/>
      <c r="E24" s="7"/>
      <c r="F24" s="13"/>
      <c r="H24" s="12" t="s">
        <v>74</v>
      </c>
      <c r="I24" s="16"/>
      <c r="J24" s="16"/>
      <c r="K24" s="16"/>
      <c r="L24" s="7"/>
      <c r="M24" s="13"/>
      <c r="O24" s="12" t="s">
        <v>74</v>
      </c>
      <c r="P24" s="16"/>
      <c r="Q24" s="16"/>
      <c r="R24" s="16"/>
      <c r="S24" s="7"/>
      <c r="T24" s="13"/>
      <c r="V24" s="12" t="s">
        <v>74</v>
      </c>
      <c r="W24" s="16"/>
      <c r="X24" s="16"/>
      <c r="Y24" s="16"/>
      <c r="Z24" s="7"/>
      <c r="AA24" s="13"/>
    </row>
    <row r="25" spans="1:27" x14ac:dyDescent="0.25">
      <c r="A25" s="12" t="s">
        <v>77</v>
      </c>
      <c r="B25" s="16"/>
      <c r="C25" s="16"/>
      <c r="D25" s="16"/>
      <c r="E25" s="7"/>
      <c r="F25" s="13"/>
      <c r="H25" s="12" t="s">
        <v>77</v>
      </c>
      <c r="I25" s="16"/>
      <c r="J25" s="16"/>
      <c r="K25" s="16"/>
      <c r="L25" s="7"/>
      <c r="M25" s="13"/>
      <c r="O25" s="12" t="s">
        <v>77</v>
      </c>
      <c r="P25" s="16"/>
      <c r="Q25" s="16"/>
      <c r="R25" s="16"/>
      <c r="S25" s="7"/>
      <c r="T25" s="13"/>
      <c r="V25" s="12" t="s">
        <v>77</v>
      </c>
      <c r="W25" s="16"/>
      <c r="X25" s="16"/>
      <c r="Y25" s="16"/>
      <c r="Z25" s="7"/>
      <c r="AA25" s="13"/>
    </row>
    <row r="26" spans="1:27" x14ac:dyDescent="0.25">
      <c r="A26" s="12" t="s">
        <v>80</v>
      </c>
      <c r="B26" s="16"/>
      <c r="C26" s="16"/>
      <c r="D26" s="16"/>
      <c r="E26" s="7"/>
      <c r="F26" s="13"/>
      <c r="H26" s="12" t="s">
        <v>80</v>
      </c>
      <c r="I26" s="16"/>
      <c r="J26" s="16"/>
      <c r="K26" s="16"/>
      <c r="L26" s="7"/>
      <c r="M26" s="13"/>
      <c r="O26" s="12" t="s">
        <v>80</v>
      </c>
      <c r="P26" s="16"/>
      <c r="Q26" s="16"/>
      <c r="R26" s="16"/>
      <c r="S26" s="7"/>
      <c r="T26" s="13"/>
      <c r="V26" s="12" t="s">
        <v>80</v>
      </c>
      <c r="W26" s="16"/>
      <c r="X26" s="16"/>
      <c r="Y26" s="16"/>
      <c r="Z26" s="7"/>
      <c r="AA26" s="13"/>
    </row>
    <row r="27" spans="1:27" x14ac:dyDescent="0.25">
      <c r="A27" s="12" t="s">
        <v>83</v>
      </c>
      <c r="B27" s="16"/>
      <c r="C27" s="16"/>
      <c r="D27" s="16"/>
      <c r="E27" s="7"/>
      <c r="F27" s="13"/>
      <c r="H27" s="12" t="s">
        <v>83</v>
      </c>
      <c r="I27" s="16"/>
      <c r="J27" s="16"/>
      <c r="K27" s="16"/>
      <c r="L27" s="7"/>
      <c r="M27" s="13"/>
      <c r="O27" s="12" t="s">
        <v>83</v>
      </c>
      <c r="P27" s="16"/>
      <c r="Q27" s="16"/>
      <c r="R27" s="16"/>
      <c r="S27" s="7"/>
      <c r="T27" s="13"/>
      <c r="V27" s="12" t="s">
        <v>83</v>
      </c>
      <c r="W27" s="16"/>
      <c r="X27" s="16"/>
      <c r="Y27" s="16"/>
      <c r="Z27" s="7"/>
      <c r="AA27" s="13"/>
    </row>
    <row r="28" spans="1:27" x14ac:dyDescent="0.25">
      <c r="A28" s="12" t="s">
        <v>87</v>
      </c>
      <c r="B28" s="16"/>
      <c r="C28" s="16"/>
      <c r="D28" s="16"/>
      <c r="E28" s="7"/>
      <c r="F28" s="13"/>
      <c r="H28" s="12" t="s">
        <v>87</v>
      </c>
      <c r="I28" s="16"/>
      <c r="J28" s="16"/>
      <c r="K28" s="16"/>
      <c r="L28" s="7"/>
      <c r="M28" s="13"/>
      <c r="O28" s="12" t="s">
        <v>87</v>
      </c>
      <c r="P28" s="16"/>
      <c r="Q28" s="16"/>
      <c r="R28" s="16"/>
      <c r="S28" s="7"/>
      <c r="T28" s="13"/>
      <c r="V28" s="12" t="s">
        <v>87</v>
      </c>
      <c r="W28" s="16"/>
      <c r="X28" s="16"/>
      <c r="Y28" s="16"/>
      <c r="Z28" s="7"/>
      <c r="AA28" s="13"/>
    </row>
    <row r="29" spans="1:27" x14ac:dyDescent="0.25">
      <c r="A29" s="12" t="s">
        <v>90</v>
      </c>
      <c r="B29" s="16"/>
      <c r="C29" s="16"/>
      <c r="D29" s="16"/>
      <c r="E29" s="7"/>
      <c r="F29" s="13"/>
      <c r="H29" s="12" t="s">
        <v>90</v>
      </c>
      <c r="I29" s="16"/>
      <c r="J29" s="16"/>
      <c r="K29" s="16"/>
      <c r="L29" s="7"/>
      <c r="M29" s="13"/>
      <c r="O29" s="12" t="s">
        <v>90</v>
      </c>
      <c r="P29" s="16"/>
      <c r="Q29" s="16"/>
      <c r="R29" s="16"/>
      <c r="S29" s="7"/>
      <c r="T29" s="13"/>
      <c r="V29" s="12" t="s">
        <v>90</v>
      </c>
      <c r="W29" s="16"/>
      <c r="X29" s="16"/>
      <c r="Y29" s="16"/>
      <c r="Z29" s="7"/>
      <c r="AA29" s="13"/>
    </row>
    <row r="30" spans="1:27" x14ac:dyDescent="0.25">
      <c r="A30" s="12" t="s">
        <v>93</v>
      </c>
      <c r="B30" s="16"/>
      <c r="C30" s="16"/>
      <c r="D30" s="16"/>
      <c r="E30" s="7"/>
      <c r="F30" s="13"/>
      <c r="H30" s="12" t="s">
        <v>93</v>
      </c>
      <c r="I30" s="16"/>
      <c r="J30" s="16"/>
      <c r="K30" s="16"/>
      <c r="L30" s="7"/>
      <c r="M30" s="13"/>
      <c r="O30" s="12" t="s">
        <v>93</v>
      </c>
      <c r="P30" s="16"/>
      <c r="Q30" s="16"/>
      <c r="R30" s="16"/>
      <c r="S30" s="7"/>
      <c r="T30" s="13"/>
      <c r="V30" s="12" t="s">
        <v>93</v>
      </c>
      <c r="W30" s="16"/>
      <c r="X30" s="16"/>
      <c r="Y30" s="16"/>
      <c r="Z30" s="7"/>
      <c r="AA30" s="13"/>
    </row>
    <row r="31" spans="1:27" x14ac:dyDescent="0.25">
      <c r="A31" s="12" t="s">
        <v>96</v>
      </c>
      <c r="B31" s="16"/>
      <c r="C31" s="16"/>
      <c r="D31" s="16"/>
      <c r="E31" s="7"/>
      <c r="F31" s="13"/>
      <c r="H31" s="12" t="s">
        <v>96</v>
      </c>
      <c r="I31" s="16"/>
      <c r="J31" s="16"/>
      <c r="K31" s="16"/>
      <c r="L31" s="7"/>
      <c r="M31" s="13"/>
      <c r="O31" s="12" t="s">
        <v>96</v>
      </c>
      <c r="P31" s="16"/>
      <c r="Q31" s="16"/>
      <c r="R31" s="16"/>
      <c r="S31" s="7"/>
      <c r="T31" s="13"/>
      <c r="V31" s="12" t="s">
        <v>96</v>
      </c>
      <c r="W31" s="16"/>
      <c r="X31" s="16"/>
      <c r="Y31" s="16"/>
      <c r="Z31" s="7"/>
      <c r="AA31" s="13"/>
    </row>
    <row r="32" spans="1:27" x14ac:dyDescent="0.25">
      <c r="A32" s="12" t="s">
        <v>100</v>
      </c>
      <c r="B32" s="16"/>
      <c r="C32" s="16"/>
      <c r="D32" s="16"/>
      <c r="E32" s="7"/>
      <c r="F32" s="13"/>
      <c r="H32" s="12" t="s">
        <v>100</v>
      </c>
      <c r="I32" s="16"/>
      <c r="J32" s="16"/>
      <c r="K32" s="16"/>
      <c r="L32" s="7"/>
      <c r="M32" s="13"/>
      <c r="O32" s="12" t="s">
        <v>100</v>
      </c>
      <c r="P32" s="16"/>
      <c r="Q32" s="16"/>
      <c r="R32" s="16"/>
      <c r="S32" s="7"/>
      <c r="T32" s="13"/>
      <c r="V32" s="12" t="s">
        <v>100</v>
      </c>
      <c r="W32" s="16"/>
      <c r="X32" s="16"/>
      <c r="Y32" s="16"/>
      <c r="Z32" s="7"/>
      <c r="AA32" s="13"/>
    </row>
  </sheetData>
  <mergeCells count="4">
    <mergeCell ref="V1:AA1"/>
    <mergeCell ref="A1:F1"/>
    <mergeCell ref="H1:M1"/>
    <mergeCell ref="O1:T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workbookViewId="0">
      <selection sqref="A1:F1"/>
    </sheetView>
  </sheetViews>
  <sheetFormatPr defaultRowHeight="15" x14ac:dyDescent="0.25"/>
  <cols>
    <col min="1" max="1" width="5.28515625" bestFit="1" customWidth="1"/>
    <col min="2" max="2" width="9.5703125" bestFit="1" customWidth="1"/>
    <col min="3" max="3" width="13.7109375" bestFit="1" customWidth="1"/>
    <col min="4" max="4" width="8.85546875" bestFit="1" customWidth="1"/>
    <col min="5" max="5" width="8.5703125" bestFit="1" customWidth="1"/>
    <col min="6" max="6" width="4.5703125" bestFit="1" customWidth="1"/>
    <col min="7" max="7" width="2.85546875" customWidth="1"/>
    <col min="8" max="8" width="5.28515625" bestFit="1" customWidth="1"/>
    <col min="9" max="9" width="9.5703125" bestFit="1" customWidth="1"/>
    <col min="10" max="10" width="13.7109375" bestFit="1" customWidth="1"/>
    <col min="11" max="11" width="8.85546875" bestFit="1" customWidth="1"/>
    <col min="12" max="12" width="8.5703125" bestFit="1" customWidth="1"/>
    <col min="13" max="13" width="4.5703125" bestFit="1" customWidth="1"/>
    <col min="14" max="14" width="2.85546875" customWidth="1"/>
    <col min="15" max="15" width="5.28515625" bestFit="1" customWidth="1"/>
    <col min="16" max="16" width="9.5703125" bestFit="1" customWidth="1"/>
    <col min="17" max="17" width="13.7109375" bestFit="1" customWidth="1"/>
    <col min="18" max="18" width="8.85546875" bestFit="1" customWidth="1"/>
    <col min="19" max="19" width="8.5703125" bestFit="1" customWidth="1"/>
    <col min="20" max="20" width="4.5703125" bestFit="1" customWidth="1"/>
    <col min="21" max="21" width="2.85546875" customWidth="1"/>
    <col min="22" max="22" width="5.28515625" bestFit="1" customWidth="1"/>
    <col min="23" max="23" width="9.5703125" bestFit="1" customWidth="1"/>
    <col min="24" max="24" width="13.7109375" bestFit="1" customWidth="1"/>
    <col min="25" max="25" width="8.85546875" bestFit="1" customWidth="1"/>
    <col min="26" max="26" width="8.5703125" bestFit="1" customWidth="1"/>
    <col min="27" max="27" width="4.5703125" bestFit="1" customWidth="1"/>
  </cols>
  <sheetData>
    <row r="1" spans="1:27" x14ac:dyDescent="0.25">
      <c r="A1" s="31" t="s">
        <v>225</v>
      </c>
      <c r="B1" s="31"/>
      <c r="C1" s="31"/>
      <c r="D1" s="31"/>
      <c r="E1" s="31"/>
      <c r="F1" s="31"/>
      <c r="H1" s="31" t="s">
        <v>225</v>
      </c>
      <c r="I1" s="31"/>
      <c r="J1" s="31"/>
      <c r="K1" s="31"/>
      <c r="L1" s="31"/>
      <c r="M1" s="31"/>
      <c r="O1" s="31" t="s">
        <v>225</v>
      </c>
      <c r="P1" s="31"/>
      <c r="Q1" s="31"/>
      <c r="R1" s="31"/>
      <c r="S1" s="31"/>
      <c r="T1" s="31"/>
      <c r="V1" s="31" t="s">
        <v>225</v>
      </c>
      <c r="W1" s="31"/>
      <c r="X1" s="31"/>
      <c r="Y1" s="31"/>
      <c r="Z1" s="31"/>
      <c r="AA1" s="31"/>
    </row>
    <row r="2" spans="1:27" x14ac:dyDescent="0.25">
      <c r="A2" s="10" t="s">
        <v>0</v>
      </c>
      <c r="B2" s="10" t="s">
        <v>1</v>
      </c>
      <c r="C2" s="10" t="s">
        <v>2</v>
      </c>
      <c r="D2" s="10" t="s">
        <v>3</v>
      </c>
      <c r="E2" s="11" t="s">
        <v>185</v>
      </c>
      <c r="F2" s="11" t="s">
        <v>219</v>
      </c>
      <c r="H2" s="10" t="s">
        <v>0</v>
      </c>
      <c r="I2" s="10" t="s">
        <v>1</v>
      </c>
      <c r="J2" s="10" t="s">
        <v>2</v>
      </c>
      <c r="K2" s="10" t="s">
        <v>3</v>
      </c>
      <c r="L2" s="11" t="s">
        <v>185</v>
      </c>
      <c r="M2" s="11" t="s">
        <v>219</v>
      </c>
      <c r="O2" s="10" t="s">
        <v>0</v>
      </c>
      <c r="P2" s="10" t="s">
        <v>1</v>
      </c>
      <c r="Q2" s="10" t="s">
        <v>2</v>
      </c>
      <c r="R2" s="10" t="s">
        <v>3</v>
      </c>
      <c r="S2" s="11" t="s">
        <v>185</v>
      </c>
      <c r="T2" s="11" t="s">
        <v>219</v>
      </c>
      <c r="V2" s="10" t="s">
        <v>0</v>
      </c>
      <c r="W2" s="10" t="s">
        <v>1</v>
      </c>
      <c r="X2" s="10" t="s">
        <v>2</v>
      </c>
      <c r="Y2" s="10" t="s">
        <v>3</v>
      </c>
      <c r="Z2" s="11" t="s">
        <v>185</v>
      </c>
      <c r="AA2" s="11" t="s">
        <v>219</v>
      </c>
    </row>
    <row r="3" spans="1:27" x14ac:dyDescent="0.25">
      <c r="A3" s="12" t="s">
        <v>5</v>
      </c>
      <c r="B3" s="9"/>
      <c r="C3" s="9"/>
      <c r="D3" s="9"/>
      <c r="E3" s="7"/>
      <c r="F3" s="13">
        <v>30</v>
      </c>
      <c r="H3" s="12" t="s">
        <v>5</v>
      </c>
      <c r="I3" s="9"/>
      <c r="J3" s="9"/>
      <c r="K3" s="9"/>
      <c r="L3" s="7"/>
      <c r="M3" s="13">
        <v>30</v>
      </c>
      <c r="O3" s="12" t="s">
        <v>5</v>
      </c>
      <c r="P3" s="9"/>
      <c r="Q3" s="9"/>
      <c r="R3" s="9"/>
      <c r="S3" s="7"/>
      <c r="T3" s="13">
        <v>30</v>
      </c>
      <c r="V3" s="12" t="s">
        <v>5</v>
      </c>
      <c r="W3" s="9"/>
      <c r="X3" s="9"/>
      <c r="Y3" s="9"/>
      <c r="Z3" s="7"/>
      <c r="AA3" s="13">
        <v>30</v>
      </c>
    </row>
    <row r="4" spans="1:27" x14ac:dyDescent="0.25">
      <c r="A4" s="12" t="s">
        <v>9</v>
      </c>
      <c r="B4" s="14"/>
      <c r="C4" s="9"/>
      <c r="D4" s="9"/>
      <c r="E4" s="7"/>
      <c r="F4" s="13">
        <v>27</v>
      </c>
      <c r="H4" s="12" t="s">
        <v>9</v>
      </c>
      <c r="I4" s="14"/>
      <c r="J4" s="9"/>
      <c r="K4" s="9"/>
      <c r="L4" s="7"/>
      <c r="M4" s="13">
        <v>27</v>
      </c>
      <c r="O4" s="12" t="s">
        <v>9</v>
      </c>
      <c r="P4" s="14"/>
      <c r="Q4" s="9"/>
      <c r="R4" s="9"/>
      <c r="S4" s="7"/>
      <c r="T4" s="13">
        <v>27</v>
      </c>
      <c r="V4" s="12" t="s">
        <v>9</v>
      </c>
      <c r="W4" s="14"/>
      <c r="X4" s="9"/>
      <c r="Y4" s="9"/>
      <c r="Z4" s="7"/>
      <c r="AA4" s="13">
        <v>27</v>
      </c>
    </row>
    <row r="5" spans="1:27" x14ac:dyDescent="0.25">
      <c r="A5" s="12" t="s">
        <v>12</v>
      </c>
      <c r="B5" s="9"/>
      <c r="C5" s="9"/>
      <c r="D5" s="9"/>
      <c r="E5" s="7"/>
      <c r="F5" s="13">
        <v>25</v>
      </c>
      <c r="H5" s="12" t="s">
        <v>12</v>
      </c>
      <c r="I5" s="9"/>
      <c r="J5" s="9"/>
      <c r="K5" s="9"/>
      <c r="L5" s="7"/>
      <c r="M5" s="13">
        <v>25</v>
      </c>
      <c r="O5" s="12" t="s">
        <v>12</v>
      </c>
      <c r="P5" s="9"/>
      <c r="Q5" s="9"/>
      <c r="R5" s="9"/>
      <c r="S5" s="7"/>
      <c r="T5" s="13">
        <v>25</v>
      </c>
      <c r="V5" s="12" t="s">
        <v>12</v>
      </c>
      <c r="W5" s="9"/>
      <c r="X5" s="9"/>
      <c r="Y5" s="9"/>
      <c r="Z5" s="7"/>
      <c r="AA5" s="13">
        <v>25</v>
      </c>
    </row>
    <row r="6" spans="1:27" x14ac:dyDescent="0.25">
      <c r="A6" s="12" t="s">
        <v>16</v>
      </c>
      <c r="B6" s="9"/>
      <c r="C6" s="9"/>
      <c r="D6" s="9"/>
      <c r="E6" s="7"/>
      <c r="F6" s="13">
        <v>23</v>
      </c>
      <c r="H6" s="12" t="s">
        <v>16</v>
      </c>
      <c r="I6" s="9"/>
      <c r="J6" s="9"/>
      <c r="K6" s="9"/>
      <c r="L6" s="7"/>
      <c r="M6" s="13">
        <v>23</v>
      </c>
      <c r="O6" s="12" t="s">
        <v>16</v>
      </c>
      <c r="P6" s="9"/>
      <c r="Q6" s="9"/>
      <c r="R6" s="9"/>
      <c r="S6" s="7"/>
      <c r="T6" s="13">
        <v>23</v>
      </c>
      <c r="V6" s="12" t="s">
        <v>16</v>
      </c>
      <c r="W6" s="9"/>
      <c r="X6" s="9"/>
      <c r="Y6" s="9"/>
      <c r="Z6" s="7"/>
      <c r="AA6" s="13">
        <v>23</v>
      </c>
    </row>
    <row r="7" spans="1:27" x14ac:dyDescent="0.25">
      <c r="A7" s="12" t="s">
        <v>20</v>
      </c>
      <c r="B7" s="9"/>
      <c r="C7" s="9"/>
      <c r="D7" s="9"/>
      <c r="E7" s="7"/>
      <c r="F7" s="13">
        <v>21</v>
      </c>
      <c r="H7" s="12" t="s">
        <v>20</v>
      </c>
      <c r="I7" s="9"/>
      <c r="J7" s="9"/>
      <c r="K7" s="9"/>
      <c r="L7" s="7"/>
      <c r="M7" s="13">
        <v>21</v>
      </c>
      <c r="O7" s="12" t="s">
        <v>20</v>
      </c>
      <c r="P7" s="9"/>
      <c r="Q7" s="9"/>
      <c r="R7" s="9"/>
      <c r="S7" s="7"/>
      <c r="T7" s="13">
        <v>21</v>
      </c>
      <c r="V7" s="12" t="s">
        <v>20</v>
      </c>
      <c r="W7" s="9"/>
      <c r="X7" s="9"/>
      <c r="Y7" s="9"/>
      <c r="Z7" s="7"/>
      <c r="AA7" s="13">
        <v>21</v>
      </c>
    </row>
    <row r="8" spans="1:27" x14ac:dyDescent="0.25">
      <c r="A8" s="12" t="s">
        <v>24</v>
      </c>
      <c r="B8" s="15"/>
      <c r="C8" s="9"/>
      <c r="D8" s="9"/>
      <c r="E8" s="7"/>
      <c r="F8" s="13">
        <v>19</v>
      </c>
      <c r="H8" s="12" t="s">
        <v>24</v>
      </c>
      <c r="I8" s="15"/>
      <c r="J8" s="9"/>
      <c r="K8" s="9"/>
      <c r="L8" s="7"/>
      <c r="M8" s="13">
        <v>19</v>
      </c>
      <c r="O8" s="12" t="s">
        <v>24</v>
      </c>
      <c r="P8" s="15"/>
      <c r="Q8" s="9"/>
      <c r="R8" s="9"/>
      <c r="S8" s="7"/>
      <c r="T8" s="13">
        <v>19</v>
      </c>
      <c r="V8" s="12" t="s">
        <v>24</v>
      </c>
      <c r="W8" s="15"/>
      <c r="X8" s="9"/>
      <c r="Y8" s="9"/>
      <c r="Z8" s="7"/>
      <c r="AA8" s="13">
        <v>19</v>
      </c>
    </row>
    <row r="9" spans="1:27" x14ac:dyDescent="0.25">
      <c r="A9" s="12" t="s">
        <v>28</v>
      </c>
      <c r="B9" s="9"/>
      <c r="C9" s="9"/>
      <c r="D9" s="9"/>
      <c r="E9" s="7"/>
      <c r="F9" s="13">
        <v>17</v>
      </c>
      <c r="H9" s="12" t="s">
        <v>28</v>
      </c>
      <c r="I9" s="9"/>
      <c r="J9" s="9"/>
      <c r="K9" s="9"/>
      <c r="L9" s="7"/>
      <c r="M9" s="13">
        <v>17</v>
      </c>
      <c r="O9" s="12" t="s">
        <v>28</v>
      </c>
      <c r="P9" s="9"/>
      <c r="Q9" s="9"/>
      <c r="R9" s="9"/>
      <c r="S9" s="7"/>
      <c r="T9" s="13">
        <v>17</v>
      </c>
      <c r="V9" s="12" t="s">
        <v>28</v>
      </c>
      <c r="W9" s="9"/>
      <c r="X9" s="9"/>
      <c r="Y9" s="9"/>
      <c r="Z9" s="7"/>
      <c r="AA9" s="13">
        <v>17</v>
      </c>
    </row>
    <row r="10" spans="1:27" x14ac:dyDescent="0.25">
      <c r="A10" s="12" t="s">
        <v>31</v>
      </c>
      <c r="B10" s="9"/>
      <c r="C10" s="9"/>
      <c r="D10" s="9"/>
      <c r="E10" s="7"/>
      <c r="F10" s="13">
        <v>15</v>
      </c>
      <c r="H10" s="12" t="s">
        <v>31</v>
      </c>
      <c r="I10" s="9"/>
      <c r="J10" s="9"/>
      <c r="K10" s="9"/>
      <c r="L10" s="7"/>
      <c r="M10" s="13">
        <v>15</v>
      </c>
      <c r="O10" s="12" t="s">
        <v>31</v>
      </c>
      <c r="P10" s="9"/>
      <c r="Q10" s="9"/>
      <c r="R10" s="9"/>
      <c r="S10" s="7"/>
      <c r="T10" s="13">
        <v>15</v>
      </c>
      <c r="V10" s="12" t="s">
        <v>31</v>
      </c>
      <c r="W10" s="9"/>
      <c r="X10" s="9"/>
      <c r="Y10" s="9"/>
      <c r="Z10" s="7"/>
      <c r="AA10" s="13">
        <v>15</v>
      </c>
    </row>
    <row r="11" spans="1:27" x14ac:dyDescent="0.25">
      <c r="A11" s="12" t="s">
        <v>34</v>
      </c>
      <c r="B11" s="9"/>
      <c r="C11" s="9"/>
      <c r="D11" s="9"/>
      <c r="E11" s="7"/>
      <c r="F11" s="13">
        <v>13</v>
      </c>
      <c r="H11" s="12" t="s">
        <v>34</v>
      </c>
      <c r="I11" s="9"/>
      <c r="J11" s="9"/>
      <c r="K11" s="9"/>
      <c r="L11" s="7"/>
      <c r="M11" s="13">
        <v>13</v>
      </c>
      <c r="O11" s="12" t="s">
        <v>34</v>
      </c>
      <c r="P11" s="9"/>
      <c r="Q11" s="9"/>
      <c r="R11" s="9"/>
      <c r="S11" s="7"/>
      <c r="T11" s="13">
        <v>13</v>
      </c>
      <c r="V11" s="12" t="s">
        <v>34</v>
      </c>
      <c r="W11" s="9"/>
      <c r="X11" s="9"/>
      <c r="Y11" s="9"/>
      <c r="Z11" s="7"/>
      <c r="AA11" s="13">
        <v>13</v>
      </c>
    </row>
    <row r="12" spans="1:27" x14ac:dyDescent="0.25">
      <c r="A12" s="12" t="s">
        <v>37</v>
      </c>
      <c r="B12" s="9"/>
      <c r="C12" s="9"/>
      <c r="D12" s="9"/>
      <c r="E12" s="7"/>
      <c r="F12" s="13">
        <v>11</v>
      </c>
      <c r="H12" s="12" t="s">
        <v>37</v>
      </c>
      <c r="I12" s="9"/>
      <c r="J12" s="9"/>
      <c r="K12" s="9"/>
      <c r="L12" s="7"/>
      <c r="M12" s="13">
        <v>11</v>
      </c>
      <c r="O12" s="12" t="s">
        <v>37</v>
      </c>
      <c r="P12" s="9"/>
      <c r="Q12" s="9"/>
      <c r="R12" s="9"/>
      <c r="S12" s="7"/>
      <c r="T12" s="13">
        <v>11</v>
      </c>
      <c r="V12" s="12" t="s">
        <v>37</v>
      </c>
      <c r="W12" s="9"/>
      <c r="X12" s="9"/>
      <c r="Y12" s="9"/>
      <c r="Z12" s="7"/>
      <c r="AA12" s="13">
        <v>11</v>
      </c>
    </row>
    <row r="13" spans="1:27" x14ac:dyDescent="0.25">
      <c r="A13" s="12" t="s">
        <v>40</v>
      </c>
      <c r="B13" s="9"/>
      <c r="C13" s="9"/>
      <c r="D13" s="9"/>
      <c r="E13" s="7"/>
      <c r="F13" s="13">
        <v>9</v>
      </c>
      <c r="H13" s="12" t="s">
        <v>40</v>
      </c>
      <c r="I13" s="9"/>
      <c r="J13" s="9"/>
      <c r="K13" s="9"/>
      <c r="L13" s="7"/>
      <c r="M13" s="13">
        <v>9</v>
      </c>
      <c r="O13" s="12" t="s">
        <v>40</v>
      </c>
      <c r="P13" s="9"/>
      <c r="Q13" s="9"/>
      <c r="R13" s="9"/>
      <c r="S13" s="7"/>
      <c r="T13" s="13">
        <v>9</v>
      </c>
      <c r="V13" s="12" t="s">
        <v>40</v>
      </c>
      <c r="W13" s="9"/>
      <c r="X13" s="9"/>
      <c r="Y13" s="9"/>
      <c r="Z13" s="7"/>
      <c r="AA13" s="13">
        <v>9</v>
      </c>
    </row>
    <row r="14" spans="1:27" x14ac:dyDescent="0.25">
      <c r="A14" s="12" t="s">
        <v>43</v>
      </c>
      <c r="B14" s="9"/>
      <c r="C14" s="9"/>
      <c r="D14" s="9"/>
      <c r="E14" s="7"/>
      <c r="F14" s="13">
        <v>7</v>
      </c>
      <c r="H14" s="12" t="s">
        <v>43</v>
      </c>
      <c r="I14" s="9"/>
      <c r="J14" s="9"/>
      <c r="K14" s="9"/>
      <c r="L14" s="7"/>
      <c r="M14" s="13">
        <v>7</v>
      </c>
      <c r="O14" s="12" t="s">
        <v>43</v>
      </c>
      <c r="P14" s="9"/>
      <c r="Q14" s="9"/>
      <c r="R14" s="9"/>
      <c r="S14" s="7"/>
      <c r="T14" s="13">
        <v>7</v>
      </c>
      <c r="V14" s="12" t="s">
        <v>43</v>
      </c>
      <c r="W14" s="9"/>
      <c r="X14" s="9"/>
      <c r="Y14" s="9"/>
      <c r="Z14" s="7"/>
      <c r="AA14" s="13">
        <v>7</v>
      </c>
    </row>
    <row r="15" spans="1:27" x14ac:dyDescent="0.25">
      <c r="A15" s="12" t="s">
        <v>46</v>
      </c>
      <c r="B15" s="9"/>
      <c r="C15" s="9"/>
      <c r="D15" s="9"/>
      <c r="E15" s="7"/>
      <c r="F15" s="13">
        <v>5</v>
      </c>
      <c r="H15" s="12" t="s">
        <v>46</v>
      </c>
      <c r="I15" s="9"/>
      <c r="J15" s="9"/>
      <c r="K15" s="9"/>
      <c r="L15" s="7"/>
      <c r="M15" s="13">
        <v>5</v>
      </c>
      <c r="O15" s="12" t="s">
        <v>46</v>
      </c>
      <c r="P15" s="9"/>
      <c r="Q15" s="9"/>
      <c r="R15" s="9"/>
      <c r="S15" s="7"/>
      <c r="T15" s="13">
        <v>5</v>
      </c>
      <c r="V15" s="12" t="s">
        <v>46</v>
      </c>
      <c r="W15" s="9"/>
      <c r="X15" s="9"/>
      <c r="Y15" s="9"/>
      <c r="Z15" s="7"/>
      <c r="AA15" s="13">
        <v>5</v>
      </c>
    </row>
    <row r="16" spans="1:27" x14ac:dyDescent="0.25">
      <c r="A16" s="12" t="s">
        <v>49</v>
      </c>
      <c r="B16" s="9"/>
      <c r="C16" s="9"/>
      <c r="D16" s="9"/>
      <c r="E16" s="7"/>
      <c r="F16" s="13">
        <v>3</v>
      </c>
      <c r="H16" s="12" t="s">
        <v>49</v>
      </c>
      <c r="I16" s="9"/>
      <c r="J16" s="9"/>
      <c r="K16" s="9"/>
      <c r="L16" s="7"/>
      <c r="M16" s="13">
        <v>3</v>
      </c>
      <c r="O16" s="12" t="s">
        <v>49</v>
      </c>
      <c r="P16" s="9"/>
      <c r="Q16" s="9"/>
      <c r="R16" s="9"/>
      <c r="S16" s="7"/>
      <c r="T16" s="13">
        <v>3</v>
      </c>
      <c r="V16" s="12" t="s">
        <v>49</v>
      </c>
      <c r="W16" s="9"/>
      <c r="X16" s="9"/>
      <c r="Y16" s="9"/>
      <c r="Z16" s="7"/>
      <c r="AA16" s="13">
        <v>3</v>
      </c>
    </row>
    <row r="17" spans="1:27" x14ac:dyDescent="0.25">
      <c r="A17" s="12" t="s">
        <v>53</v>
      </c>
      <c r="B17" s="16"/>
      <c r="C17" s="16"/>
      <c r="D17" s="16"/>
      <c r="E17" s="7"/>
      <c r="F17" s="13">
        <v>1</v>
      </c>
      <c r="H17" s="12" t="s">
        <v>53</v>
      </c>
      <c r="I17" s="16"/>
      <c r="J17" s="16"/>
      <c r="K17" s="16"/>
      <c r="L17" s="7"/>
      <c r="M17" s="13">
        <v>1</v>
      </c>
      <c r="O17" s="12" t="s">
        <v>53</v>
      </c>
      <c r="P17" s="16"/>
      <c r="Q17" s="16"/>
      <c r="R17" s="16"/>
      <c r="S17" s="7"/>
      <c r="T17" s="13">
        <v>1</v>
      </c>
      <c r="V17" s="12" t="s">
        <v>53</v>
      </c>
      <c r="W17" s="16"/>
      <c r="X17" s="16"/>
      <c r="Y17" s="16"/>
      <c r="Z17" s="7"/>
      <c r="AA17" s="13">
        <v>1</v>
      </c>
    </row>
    <row r="18" spans="1:27" x14ac:dyDescent="0.25">
      <c r="A18" s="12" t="s">
        <v>55</v>
      </c>
      <c r="B18" s="16"/>
      <c r="C18" s="16"/>
      <c r="D18" s="16"/>
      <c r="E18" s="7"/>
      <c r="F18" s="13"/>
      <c r="H18" s="12" t="s">
        <v>55</v>
      </c>
      <c r="I18" s="16"/>
      <c r="J18" s="16"/>
      <c r="K18" s="16"/>
      <c r="L18" s="7"/>
      <c r="M18" s="13"/>
      <c r="O18" s="12" t="s">
        <v>55</v>
      </c>
      <c r="P18" s="16"/>
      <c r="Q18" s="16"/>
      <c r="R18" s="16"/>
      <c r="S18" s="7"/>
      <c r="T18" s="13"/>
      <c r="V18" s="12" t="s">
        <v>55</v>
      </c>
      <c r="W18" s="16"/>
      <c r="X18" s="16"/>
      <c r="Y18" s="16"/>
      <c r="Z18" s="7"/>
      <c r="AA18" s="13"/>
    </row>
    <row r="19" spans="1:27" x14ac:dyDescent="0.25">
      <c r="A19" s="12" t="s">
        <v>58</v>
      </c>
      <c r="B19" s="16"/>
      <c r="C19" s="16"/>
      <c r="D19" s="16"/>
      <c r="E19" s="7"/>
      <c r="F19" s="13"/>
      <c r="H19" s="12" t="s">
        <v>58</v>
      </c>
      <c r="I19" s="16"/>
      <c r="J19" s="16"/>
      <c r="K19" s="16"/>
      <c r="L19" s="7"/>
      <c r="M19" s="13"/>
      <c r="O19" s="12" t="s">
        <v>58</v>
      </c>
      <c r="P19" s="16"/>
      <c r="Q19" s="16"/>
      <c r="R19" s="16"/>
      <c r="S19" s="7"/>
      <c r="T19" s="13"/>
      <c r="V19" s="12" t="s">
        <v>58</v>
      </c>
      <c r="W19" s="16"/>
      <c r="X19" s="16"/>
      <c r="Y19" s="16"/>
      <c r="Z19" s="7"/>
      <c r="AA19" s="13"/>
    </row>
    <row r="20" spans="1:27" x14ac:dyDescent="0.25">
      <c r="A20" s="12" t="s">
        <v>62</v>
      </c>
      <c r="B20" s="16"/>
      <c r="C20" s="16"/>
      <c r="D20" s="16"/>
      <c r="E20" s="7"/>
      <c r="F20" s="13"/>
      <c r="H20" s="12" t="s">
        <v>62</v>
      </c>
      <c r="I20" s="16"/>
      <c r="J20" s="16"/>
      <c r="K20" s="16"/>
      <c r="L20" s="7"/>
      <c r="M20" s="13"/>
      <c r="O20" s="12" t="s">
        <v>62</v>
      </c>
      <c r="P20" s="16"/>
      <c r="Q20" s="16"/>
      <c r="R20" s="16"/>
      <c r="S20" s="7"/>
      <c r="T20" s="13"/>
      <c r="V20" s="12" t="s">
        <v>62</v>
      </c>
      <c r="W20" s="16"/>
      <c r="X20" s="16"/>
      <c r="Y20" s="16"/>
      <c r="Z20" s="7"/>
      <c r="AA20" s="13"/>
    </row>
    <row r="21" spans="1:27" x14ac:dyDescent="0.25">
      <c r="A21" s="12" t="s">
        <v>65</v>
      </c>
      <c r="B21" s="16"/>
      <c r="C21" s="16"/>
      <c r="D21" s="16"/>
      <c r="E21" s="7"/>
      <c r="F21" s="13"/>
      <c r="H21" s="12" t="s">
        <v>65</v>
      </c>
      <c r="I21" s="16"/>
      <c r="J21" s="16"/>
      <c r="K21" s="16"/>
      <c r="L21" s="7"/>
      <c r="M21" s="13"/>
      <c r="O21" s="12" t="s">
        <v>65</v>
      </c>
      <c r="P21" s="16"/>
      <c r="Q21" s="16"/>
      <c r="R21" s="16"/>
      <c r="S21" s="7"/>
      <c r="T21" s="13"/>
      <c r="V21" s="12" t="s">
        <v>65</v>
      </c>
      <c r="W21" s="16"/>
      <c r="X21" s="16"/>
      <c r="Y21" s="16"/>
      <c r="Z21" s="7"/>
      <c r="AA21" s="13"/>
    </row>
    <row r="22" spans="1:27" x14ac:dyDescent="0.25">
      <c r="A22" s="12" t="s">
        <v>68</v>
      </c>
      <c r="B22" s="16"/>
      <c r="C22" s="16"/>
      <c r="D22" s="16"/>
      <c r="E22" s="7"/>
      <c r="F22" s="13"/>
      <c r="H22" s="12" t="s">
        <v>68</v>
      </c>
      <c r="I22" s="16"/>
      <c r="J22" s="16"/>
      <c r="K22" s="16"/>
      <c r="L22" s="7"/>
      <c r="M22" s="13"/>
      <c r="O22" s="12" t="s">
        <v>68</v>
      </c>
      <c r="P22" s="16"/>
      <c r="Q22" s="16"/>
      <c r="R22" s="16"/>
      <c r="S22" s="7"/>
      <c r="T22" s="13"/>
      <c r="V22" s="12" t="s">
        <v>68</v>
      </c>
      <c r="W22" s="16"/>
      <c r="X22" s="16"/>
      <c r="Y22" s="16"/>
      <c r="Z22" s="7"/>
      <c r="AA22" s="13"/>
    </row>
    <row r="23" spans="1:27" x14ac:dyDescent="0.25">
      <c r="A23" s="12" t="s">
        <v>71</v>
      </c>
      <c r="B23" s="16"/>
      <c r="C23" s="16"/>
      <c r="D23" s="16"/>
      <c r="E23" s="7"/>
      <c r="F23" s="13"/>
      <c r="H23" s="12" t="s">
        <v>71</v>
      </c>
      <c r="I23" s="16"/>
      <c r="J23" s="16"/>
      <c r="K23" s="16"/>
      <c r="L23" s="7"/>
      <c r="M23" s="13"/>
      <c r="O23" s="12" t="s">
        <v>71</v>
      </c>
      <c r="P23" s="16"/>
      <c r="Q23" s="16"/>
      <c r="R23" s="16"/>
      <c r="S23" s="7"/>
      <c r="T23" s="13"/>
      <c r="V23" s="12" t="s">
        <v>71</v>
      </c>
      <c r="W23" s="16"/>
      <c r="X23" s="16"/>
      <c r="Y23" s="16"/>
      <c r="Z23" s="7"/>
      <c r="AA23" s="13"/>
    </row>
    <row r="24" spans="1:27" x14ac:dyDescent="0.25">
      <c r="A24" s="12" t="s">
        <v>74</v>
      </c>
      <c r="B24" s="16"/>
      <c r="C24" s="16"/>
      <c r="D24" s="16"/>
      <c r="E24" s="7"/>
      <c r="F24" s="13"/>
      <c r="H24" s="12" t="s">
        <v>74</v>
      </c>
      <c r="I24" s="16"/>
      <c r="J24" s="16"/>
      <c r="K24" s="16"/>
      <c r="L24" s="7"/>
      <c r="M24" s="13"/>
      <c r="O24" s="12" t="s">
        <v>74</v>
      </c>
      <c r="P24" s="16"/>
      <c r="Q24" s="16"/>
      <c r="R24" s="16"/>
      <c r="S24" s="7"/>
      <c r="T24" s="13"/>
      <c r="V24" s="12" t="s">
        <v>74</v>
      </c>
      <c r="W24" s="16"/>
      <c r="X24" s="16"/>
      <c r="Y24" s="16"/>
      <c r="Z24" s="7"/>
      <c r="AA24" s="13"/>
    </row>
    <row r="25" spans="1:27" x14ac:dyDescent="0.25">
      <c r="A25" s="12" t="s">
        <v>77</v>
      </c>
      <c r="B25" s="16"/>
      <c r="C25" s="16"/>
      <c r="D25" s="16"/>
      <c r="E25" s="7"/>
      <c r="F25" s="13"/>
      <c r="H25" s="12" t="s">
        <v>77</v>
      </c>
      <c r="I25" s="16"/>
      <c r="J25" s="16"/>
      <c r="K25" s="16"/>
      <c r="L25" s="7"/>
      <c r="M25" s="13"/>
      <c r="O25" s="12" t="s">
        <v>77</v>
      </c>
      <c r="P25" s="16"/>
      <c r="Q25" s="16"/>
      <c r="R25" s="16"/>
      <c r="S25" s="7"/>
      <c r="T25" s="13"/>
      <c r="V25" s="12" t="s">
        <v>77</v>
      </c>
      <c r="W25" s="16"/>
      <c r="X25" s="16"/>
      <c r="Y25" s="16"/>
      <c r="Z25" s="7"/>
      <c r="AA25" s="13"/>
    </row>
    <row r="26" spans="1:27" x14ac:dyDescent="0.25">
      <c r="A26" s="12" t="s">
        <v>80</v>
      </c>
      <c r="B26" s="16"/>
      <c r="C26" s="16"/>
      <c r="D26" s="16"/>
      <c r="E26" s="7"/>
      <c r="F26" s="13"/>
      <c r="H26" s="12" t="s">
        <v>80</v>
      </c>
      <c r="I26" s="16"/>
      <c r="J26" s="16"/>
      <c r="K26" s="16"/>
      <c r="L26" s="7"/>
      <c r="M26" s="13"/>
      <c r="O26" s="12" t="s">
        <v>80</v>
      </c>
      <c r="P26" s="16"/>
      <c r="Q26" s="16"/>
      <c r="R26" s="16"/>
      <c r="S26" s="7"/>
      <c r="T26" s="13"/>
      <c r="V26" s="12" t="s">
        <v>80</v>
      </c>
      <c r="W26" s="16"/>
      <c r="X26" s="16"/>
      <c r="Y26" s="16"/>
      <c r="Z26" s="7"/>
      <c r="AA26" s="13"/>
    </row>
    <row r="27" spans="1:27" x14ac:dyDescent="0.25">
      <c r="A27" s="12" t="s">
        <v>83</v>
      </c>
      <c r="B27" s="16"/>
      <c r="C27" s="16"/>
      <c r="D27" s="16"/>
      <c r="E27" s="7"/>
      <c r="F27" s="13"/>
      <c r="H27" s="12" t="s">
        <v>83</v>
      </c>
      <c r="I27" s="16"/>
      <c r="J27" s="16"/>
      <c r="K27" s="16"/>
      <c r="L27" s="7"/>
      <c r="M27" s="13"/>
      <c r="O27" s="12" t="s">
        <v>83</v>
      </c>
      <c r="P27" s="16"/>
      <c r="Q27" s="16"/>
      <c r="R27" s="16"/>
      <c r="S27" s="7"/>
      <c r="T27" s="13"/>
      <c r="V27" s="12" t="s">
        <v>83</v>
      </c>
      <c r="W27" s="16"/>
      <c r="X27" s="16"/>
      <c r="Y27" s="16"/>
      <c r="Z27" s="7"/>
      <c r="AA27" s="13"/>
    </row>
    <row r="28" spans="1:27" x14ac:dyDescent="0.25">
      <c r="A28" s="12" t="s">
        <v>87</v>
      </c>
      <c r="B28" s="16"/>
      <c r="C28" s="16"/>
      <c r="D28" s="16"/>
      <c r="E28" s="7"/>
      <c r="F28" s="13"/>
      <c r="H28" s="12" t="s">
        <v>87</v>
      </c>
      <c r="I28" s="16"/>
      <c r="J28" s="16"/>
      <c r="K28" s="16"/>
      <c r="L28" s="7"/>
      <c r="M28" s="13"/>
      <c r="O28" s="12" t="s">
        <v>87</v>
      </c>
      <c r="P28" s="16"/>
      <c r="Q28" s="16"/>
      <c r="R28" s="16"/>
      <c r="S28" s="7"/>
      <c r="T28" s="13"/>
      <c r="V28" s="12" t="s">
        <v>87</v>
      </c>
      <c r="W28" s="16"/>
      <c r="X28" s="16"/>
      <c r="Y28" s="16"/>
      <c r="Z28" s="7"/>
      <c r="AA28" s="13"/>
    </row>
    <row r="29" spans="1:27" x14ac:dyDescent="0.25">
      <c r="A29" s="12" t="s">
        <v>90</v>
      </c>
      <c r="B29" s="16"/>
      <c r="C29" s="16"/>
      <c r="D29" s="16"/>
      <c r="E29" s="7"/>
      <c r="F29" s="13"/>
      <c r="H29" s="12" t="s">
        <v>90</v>
      </c>
      <c r="I29" s="16"/>
      <c r="J29" s="16"/>
      <c r="K29" s="16"/>
      <c r="L29" s="7"/>
      <c r="M29" s="13"/>
      <c r="O29" s="12" t="s">
        <v>90</v>
      </c>
      <c r="P29" s="16"/>
      <c r="Q29" s="16"/>
      <c r="R29" s="16"/>
      <c r="S29" s="7"/>
      <c r="T29" s="13"/>
      <c r="V29" s="12" t="s">
        <v>90</v>
      </c>
      <c r="W29" s="16"/>
      <c r="X29" s="16"/>
      <c r="Y29" s="16"/>
      <c r="Z29" s="7"/>
      <c r="AA29" s="13"/>
    </row>
    <row r="30" spans="1:27" x14ac:dyDescent="0.25">
      <c r="A30" s="12" t="s">
        <v>93</v>
      </c>
      <c r="B30" s="16"/>
      <c r="C30" s="16"/>
      <c r="D30" s="16"/>
      <c r="E30" s="7"/>
      <c r="F30" s="13"/>
      <c r="H30" s="12" t="s">
        <v>93</v>
      </c>
      <c r="I30" s="16"/>
      <c r="J30" s="16"/>
      <c r="K30" s="16"/>
      <c r="L30" s="7"/>
      <c r="M30" s="13"/>
      <c r="O30" s="12" t="s">
        <v>93</v>
      </c>
      <c r="P30" s="16"/>
      <c r="Q30" s="16"/>
      <c r="R30" s="16"/>
      <c r="S30" s="7"/>
      <c r="T30" s="13"/>
      <c r="V30" s="12" t="s">
        <v>93</v>
      </c>
      <c r="W30" s="16"/>
      <c r="X30" s="16"/>
      <c r="Y30" s="16"/>
      <c r="Z30" s="7"/>
      <c r="AA30" s="13"/>
    </row>
    <row r="31" spans="1:27" x14ac:dyDescent="0.25">
      <c r="A31" s="12" t="s">
        <v>96</v>
      </c>
      <c r="B31" s="16"/>
      <c r="C31" s="16"/>
      <c r="D31" s="16"/>
      <c r="E31" s="7"/>
      <c r="F31" s="13"/>
      <c r="H31" s="12" t="s">
        <v>96</v>
      </c>
      <c r="I31" s="16"/>
      <c r="J31" s="16"/>
      <c r="K31" s="16"/>
      <c r="L31" s="7"/>
      <c r="M31" s="13"/>
      <c r="O31" s="12" t="s">
        <v>96</v>
      </c>
      <c r="P31" s="16"/>
      <c r="Q31" s="16"/>
      <c r="R31" s="16"/>
      <c r="S31" s="7"/>
      <c r="T31" s="13"/>
      <c r="V31" s="12" t="s">
        <v>96</v>
      </c>
      <c r="W31" s="16"/>
      <c r="X31" s="16"/>
      <c r="Y31" s="16"/>
      <c r="Z31" s="7"/>
      <c r="AA31" s="13"/>
    </row>
    <row r="32" spans="1:27" x14ac:dyDescent="0.25">
      <c r="A32" s="12" t="s">
        <v>100</v>
      </c>
      <c r="B32" s="16"/>
      <c r="C32" s="16"/>
      <c r="D32" s="16"/>
      <c r="E32" s="7"/>
      <c r="F32" s="13"/>
      <c r="H32" s="12" t="s">
        <v>100</v>
      </c>
      <c r="I32" s="16"/>
      <c r="J32" s="16"/>
      <c r="K32" s="16"/>
      <c r="L32" s="7"/>
      <c r="M32" s="13"/>
      <c r="O32" s="12" t="s">
        <v>100</v>
      </c>
      <c r="P32" s="16"/>
      <c r="Q32" s="16"/>
      <c r="R32" s="16"/>
      <c r="S32" s="7"/>
      <c r="T32" s="13"/>
      <c r="V32" s="12" t="s">
        <v>100</v>
      </c>
      <c r="W32" s="16"/>
      <c r="X32" s="16"/>
      <c r="Y32" s="16"/>
      <c r="Z32" s="7"/>
      <c r="AA32" s="13"/>
    </row>
  </sheetData>
  <mergeCells count="4">
    <mergeCell ref="A1:F1"/>
    <mergeCell ref="H1:M1"/>
    <mergeCell ref="O1:T1"/>
    <mergeCell ref="V1:AA1"/>
  </mergeCell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Classificação Geral</vt:lpstr>
      <vt:lpstr>Out20</vt:lpstr>
      <vt:lpstr>Nov20</vt:lpstr>
      <vt:lpstr>Dez20</vt:lpstr>
      <vt:lpstr>Jan21</vt:lpstr>
    </vt:vector>
  </TitlesOfParts>
  <Company>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Rafael-64</dc:creator>
  <dc:description/>
  <cp:lastModifiedBy>Sheila Maria Ragone</cp:lastModifiedBy>
  <cp:revision>75</cp:revision>
  <cp:lastPrinted>2020-11-24T01:22:04Z</cp:lastPrinted>
  <dcterms:created xsi:type="dcterms:W3CDTF">2014-04-06T22:10:00Z</dcterms:created>
  <dcterms:modified xsi:type="dcterms:W3CDTF">2020-11-24T01:22:08Z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Casa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1046-11.2.0.9127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