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PA\~CLASSIFICAÇÃO GERAL\2021 a 2025\Temporada 2022\"/>
    </mc:Choice>
  </mc:AlternateContent>
  <bookViews>
    <workbookView xWindow="0" yWindow="0" windowWidth="16380" windowHeight="8190" tabRatio="500"/>
  </bookViews>
  <sheets>
    <sheet name="CLASSIFICAÇÃO GERAL 2022" sheetId="1" r:id="rId1"/>
    <sheet name="ago22" sheetId="5" r:id="rId2"/>
    <sheet name="set22" sheetId="6" r:id="rId3"/>
    <sheet name="out22" sheetId="7" r:id="rId4"/>
    <sheet name="nov22" sheetId="8" r:id="rId5"/>
    <sheet name="dez22" sheetId="9" r:id="rId6"/>
  </sheets>
  <definedNames>
    <definedName name="Print_Area" localSheetId="0">'CLASSIFICAÇÃO GERAL 2022'!$A$1</definedName>
  </definedNames>
  <calcPr calcId="152511"/>
</workbook>
</file>

<file path=xl/calcChain.xml><?xml version="1.0" encoding="utf-8"?>
<calcChain xmlns="http://schemas.openxmlformats.org/spreadsheetml/2006/main">
  <c r="E6" i="1" l="1"/>
  <c r="E35" i="1"/>
  <c r="E22" i="1"/>
  <c r="E12" i="1"/>
  <c r="E9" i="1"/>
  <c r="E23" i="1"/>
  <c r="E56" i="1"/>
  <c r="E14" i="1"/>
  <c r="E25" i="1"/>
  <c r="E28" i="1"/>
  <c r="E52" i="1"/>
  <c r="E30" i="1"/>
  <c r="E21" i="1"/>
  <c r="E37" i="1"/>
  <c r="E4" i="1"/>
</calcChain>
</file>

<file path=xl/sharedStrings.xml><?xml version="1.0" encoding="utf-8"?>
<sst xmlns="http://schemas.openxmlformats.org/spreadsheetml/2006/main" count="2286" uniqueCount="620">
  <si>
    <t>Col.</t>
  </si>
  <si>
    <t>Pássaro</t>
  </si>
  <si>
    <t>Proprietário</t>
  </si>
  <si>
    <t>Origem</t>
  </si>
  <si>
    <t>1º</t>
  </si>
  <si>
    <t>TIO SAM</t>
  </si>
  <si>
    <t>HENRIQUE</t>
  </si>
  <si>
    <t>ANTA</t>
  </si>
  <si>
    <t>2º</t>
  </si>
  <si>
    <t>VENON</t>
  </si>
  <si>
    <t>MURILO</t>
  </si>
  <si>
    <t>TRÊS RIOS</t>
  </si>
  <si>
    <t>3º</t>
  </si>
  <si>
    <t>KILOUCURA</t>
  </si>
  <si>
    <t>ALEX/GABRIEL</t>
  </si>
  <si>
    <t>PARAÍBA DO SUL</t>
  </si>
  <si>
    <t>4º</t>
  </si>
  <si>
    <t>RAPIDEX</t>
  </si>
  <si>
    <t>ALISSON</t>
  </si>
  <si>
    <t>5º</t>
  </si>
  <si>
    <t>NEGO</t>
  </si>
  <si>
    <t>MÁRCIO</t>
  </si>
  <si>
    <t>6º</t>
  </si>
  <si>
    <t>MACGREGHOR</t>
  </si>
  <si>
    <t>CHIQUINHO</t>
  </si>
  <si>
    <t>7º</t>
  </si>
  <si>
    <t>TALISMÃ</t>
  </si>
  <si>
    <t>REGINALDO</t>
  </si>
  <si>
    <t>PETRÓPOLIS</t>
  </si>
  <si>
    <t>8º</t>
  </si>
  <si>
    <t>BIRO BIRO</t>
  </si>
  <si>
    <t>PAULINHO</t>
  </si>
  <si>
    <t>9º</t>
  </si>
  <si>
    <t>O1</t>
  </si>
  <si>
    <t>VALDECIR</t>
  </si>
  <si>
    <t>10º</t>
  </si>
  <si>
    <t>MAGISTRAL</t>
  </si>
  <si>
    <t>11º</t>
  </si>
  <si>
    <t>PAULISTA</t>
  </si>
  <si>
    <t>12º</t>
  </si>
  <si>
    <t>BATMAN</t>
  </si>
  <si>
    <t>JOÃO MARCOS</t>
  </si>
  <si>
    <t>AREAL</t>
  </si>
  <si>
    <t>13º</t>
  </si>
  <si>
    <t>GUERREIRO</t>
  </si>
  <si>
    <t>14º</t>
  </si>
  <si>
    <t>R10</t>
  </si>
  <si>
    <t>PATRICK</t>
  </si>
  <si>
    <t>15º</t>
  </si>
  <si>
    <t>CARIOQUINHA</t>
  </si>
  <si>
    <t>JONAS</t>
  </si>
  <si>
    <t>16º</t>
  </si>
  <si>
    <t>REIZINHO</t>
  </si>
  <si>
    <t>17º</t>
  </si>
  <si>
    <t>TO LOUCO</t>
  </si>
  <si>
    <t>VINICIUS</t>
  </si>
  <si>
    <t>18º</t>
  </si>
  <si>
    <t>FREDERICO</t>
  </si>
  <si>
    <t>19º</t>
  </si>
  <si>
    <t>MENTIRINHA</t>
  </si>
  <si>
    <t>ANDRÉ VIEIRA</t>
  </si>
  <si>
    <t>20º</t>
  </si>
  <si>
    <t>POZE</t>
  </si>
  <si>
    <t>BRENO</t>
  </si>
  <si>
    <t>21º</t>
  </si>
  <si>
    <t>CARIBE</t>
  </si>
  <si>
    <t>RAPHAEL/HOMER</t>
  </si>
  <si>
    <t>MATIAS BARBOSA</t>
  </si>
  <si>
    <t>22º</t>
  </si>
  <si>
    <t>ZÉ PEQUENO</t>
  </si>
  <si>
    <t>LUCIANO</t>
  </si>
  <si>
    <t>23º</t>
  </si>
  <si>
    <t>MULEQUE DOIDO</t>
  </si>
  <si>
    <t>24º</t>
  </si>
  <si>
    <t>TREME TERRA</t>
  </si>
  <si>
    <t>25º</t>
  </si>
  <si>
    <t>GABGOL</t>
  </si>
  <si>
    <t>26º</t>
  </si>
  <si>
    <t>SADAM</t>
  </si>
  <si>
    <t>27º</t>
  </si>
  <si>
    <t>ZÉ BEDEU</t>
  </si>
  <si>
    <t>BRUNO BRANCO</t>
  </si>
  <si>
    <t>28º</t>
  </si>
  <si>
    <t>FURIOSO</t>
  </si>
  <si>
    <t>29º</t>
  </si>
  <si>
    <t>R7</t>
  </si>
  <si>
    <t>JANDERSON</t>
  </si>
  <si>
    <t>30º</t>
  </si>
  <si>
    <t>CAVALO DOIDO</t>
  </si>
  <si>
    <t>31º</t>
  </si>
  <si>
    <t>CARRASCO</t>
  </si>
  <si>
    <t>ROBINHO</t>
  </si>
  <si>
    <t>32º</t>
  </si>
  <si>
    <t>PSG</t>
  </si>
  <si>
    <t>BETINHO</t>
  </si>
  <si>
    <t>33º</t>
  </si>
  <si>
    <t>RAIO DE FOGO</t>
  </si>
  <si>
    <t>RAMON DINIZ</t>
  </si>
  <si>
    <t>34º</t>
  </si>
  <si>
    <t>MAD MAX</t>
  </si>
  <si>
    <t>SANDRO/DOUGLAS</t>
  </si>
  <si>
    <t>JUIZ DE FORA</t>
  </si>
  <si>
    <t>35º</t>
  </si>
  <si>
    <t>VIOLENTO</t>
  </si>
  <si>
    <t>WALTER MORELI</t>
  </si>
  <si>
    <t>36º</t>
  </si>
  <si>
    <t>SAMA</t>
  </si>
  <si>
    <t>LUCAS</t>
  </si>
  <si>
    <t>37º</t>
  </si>
  <si>
    <t>CORINGA</t>
  </si>
  <si>
    <t>SANDRO</t>
  </si>
  <si>
    <t>38º</t>
  </si>
  <si>
    <t>CASCAVEL</t>
  </si>
  <si>
    <t>39º</t>
  </si>
  <si>
    <t>DIM</t>
  </si>
  <si>
    <t>UELLINGTON</t>
  </si>
  <si>
    <t>40º</t>
  </si>
  <si>
    <t>GAROTO</t>
  </si>
  <si>
    <t>BRUNO CESAR</t>
  </si>
  <si>
    <t>41º</t>
  </si>
  <si>
    <t>UNICÓRNIO</t>
  </si>
  <si>
    <t>ITALLO</t>
  </si>
  <si>
    <t>42º</t>
  </si>
  <si>
    <t>BMW</t>
  </si>
  <si>
    <t>FAMÍLIA HONORATO</t>
  </si>
  <si>
    <t>43º</t>
  </si>
  <si>
    <t>PERNETA</t>
  </si>
  <si>
    <t>ALEX LAMA/GABRIEL</t>
  </si>
  <si>
    <t>44º</t>
  </si>
  <si>
    <t>PINTA BRANCA</t>
  </si>
  <si>
    <t>ANDRE LUIS</t>
  </si>
  <si>
    <t>45º</t>
  </si>
  <si>
    <t>TIK TOK</t>
  </si>
  <si>
    <t>LÉO</t>
  </si>
  <si>
    <t>46º</t>
  </si>
  <si>
    <t>POP</t>
  </si>
  <si>
    <t>XÉIA</t>
  </si>
  <si>
    <t>PATY DO ALFERES</t>
  </si>
  <si>
    <t>47º</t>
  </si>
  <si>
    <t>ALUCINADO</t>
  </si>
  <si>
    <t>BERNARDO</t>
  </si>
  <si>
    <t>48º</t>
  </si>
  <si>
    <t>MANDEI</t>
  </si>
  <si>
    <t>49º</t>
  </si>
  <si>
    <t>JAMELÃO</t>
  </si>
  <si>
    <t>RAFAEL</t>
  </si>
  <si>
    <t>50º</t>
  </si>
  <si>
    <t>CAMISA 10</t>
  </si>
  <si>
    <t>51º</t>
  </si>
  <si>
    <t>XODÓ</t>
  </si>
  <si>
    <t>MAURO JR</t>
  </si>
  <si>
    <t>52º</t>
  </si>
  <si>
    <t>NOVATO</t>
  </si>
  <si>
    <t>53º</t>
  </si>
  <si>
    <t>MAGUINATA</t>
  </si>
  <si>
    <t>RALF</t>
  </si>
  <si>
    <t>ITAIPAVA</t>
  </si>
  <si>
    <t>54º</t>
  </si>
  <si>
    <t>DOMINÓ</t>
  </si>
  <si>
    <t>ELEONARDO</t>
  </si>
  <si>
    <t>SÃO JOSÉ</t>
  </si>
  <si>
    <t>55º</t>
  </si>
  <si>
    <t>DESEJO</t>
  </si>
  <si>
    <t>ROMÁRIO</t>
  </si>
  <si>
    <t>56º</t>
  </si>
  <si>
    <t>DONATELLO</t>
  </si>
  <si>
    <t>57º</t>
  </si>
  <si>
    <t>HULK</t>
  </si>
  <si>
    <t>GUSTAVO/MARCELO</t>
  </si>
  <si>
    <t>58º</t>
  </si>
  <si>
    <t>SENINHA</t>
  </si>
  <si>
    <t>THIAGO FREITAS</t>
  </si>
  <si>
    <t>59º</t>
  </si>
  <si>
    <t>SEM LIMITE</t>
  </si>
  <si>
    <t>DOUGLAS CARECA</t>
  </si>
  <si>
    <t>60º</t>
  </si>
  <si>
    <t>BONES</t>
  </si>
  <si>
    <t>EDI WILSON</t>
  </si>
  <si>
    <t>61º</t>
  </si>
  <si>
    <t>LIGEIRINHO</t>
  </si>
  <si>
    <t>JULIO CESAR</t>
  </si>
  <si>
    <t>62º</t>
  </si>
  <si>
    <t>TIC TOK</t>
  </si>
  <si>
    <t>ILSON</t>
  </si>
  <si>
    <t>63º</t>
  </si>
  <si>
    <t>COSPE FOGO</t>
  </si>
  <si>
    <t>GABRIEL/VLADIMIR</t>
  </si>
  <si>
    <t>64º</t>
  </si>
  <si>
    <t>FABULOSO</t>
  </si>
  <si>
    <t>DEIVID</t>
  </si>
  <si>
    <t>65º</t>
  </si>
  <si>
    <t>BAD BOY</t>
  </si>
  <si>
    <t>66º</t>
  </si>
  <si>
    <t>DOM</t>
  </si>
  <si>
    <t>LEY</t>
  </si>
  <si>
    <t>67º</t>
  </si>
  <si>
    <t>CHAPOLIM</t>
  </si>
  <si>
    <t>CICINHO</t>
  </si>
  <si>
    <t>68º</t>
  </si>
  <si>
    <t>PREDADOR</t>
  </si>
  <si>
    <t>69º</t>
  </si>
  <si>
    <t>BRINQUEDO</t>
  </si>
  <si>
    <t>RIESLEI</t>
  </si>
  <si>
    <t>70º</t>
  </si>
  <si>
    <t>JUNINHO/ALESSANDRO</t>
  </si>
  <si>
    <t>71º</t>
  </si>
  <si>
    <t>ZANGADO</t>
  </si>
  <si>
    <t>FERNANDO SIMÃO</t>
  </si>
  <si>
    <t>72º</t>
  </si>
  <si>
    <t>RAGNAR</t>
  </si>
  <si>
    <t>KLEBER</t>
  </si>
  <si>
    <t>73º</t>
  </si>
  <si>
    <t>74º</t>
  </si>
  <si>
    <t>SAGAT</t>
  </si>
  <si>
    <t>HERALDO</t>
  </si>
  <si>
    <t>75º</t>
  </si>
  <si>
    <t>MATADOR</t>
  </si>
  <si>
    <t>76º</t>
  </si>
  <si>
    <t>SHREK</t>
  </si>
  <si>
    <t>77º</t>
  </si>
  <si>
    <t>78º</t>
  </si>
  <si>
    <t>MARCIO</t>
  </si>
  <si>
    <t>79º</t>
  </si>
  <si>
    <t>TROIA</t>
  </si>
  <si>
    <t>80º</t>
  </si>
  <si>
    <t>MALUQUINHO</t>
  </si>
  <si>
    <t>JORGE LISBOA</t>
  </si>
  <si>
    <t>81º</t>
  </si>
  <si>
    <t>82º</t>
  </si>
  <si>
    <t>TRETA</t>
  </si>
  <si>
    <t>TERESÓPOLIS</t>
  </si>
  <si>
    <t>83º</t>
  </si>
  <si>
    <t>CALCINHA</t>
  </si>
  <si>
    <t>MANDÍBULA</t>
  </si>
  <si>
    <t>84º</t>
  </si>
  <si>
    <t>ALEGRIA</t>
  </si>
  <si>
    <t>PABLO</t>
  </si>
  <si>
    <t>85º</t>
  </si>
  <si>
    <t>CLONE</t>
  </si>
  <si>
    <t>RAFAEL DIAS</t>
  </si>
  <si>
    <t>86º</t>
  </si>
  <si>
    <t xml:space="preserve">AZ DE OURO </t>
  </si>
  <si>
    <t>87º</t>
  </si>
  <si>
    <t>PICA</t>
  </si>
  <si>
    <t>88º</t>
  </si>
  <si>
    <t>VENOM</t>
  </si>
  <si>
    <t>JOÃO VICTOR</t>
  </si>
  <si>
    <t>89º</t>
  </si>
  <si>
    <t>90º</t>
  </si>
  <si>
    <t>CABARÉ</t>
  </si>
  <si>
    <t>ANDERSON CLAUSSEN</t>
  </si>
  <si>
    <t>91º</t>
  </si>
  <si>
    <t>JUNINHO</t>
  </si>
  <si>
    <t>92º</t>
  </si>
  <si>
    <t>QRCODE</t>
  </si>
  <si>
    <t>93º</t>
  </si>
  <si>
    <t>PONTO COM</t>
  </si>
  <si>
    <t>LEONARDO BOTELHO</t>
  </si>
  <si>
    <t>94º</t>
  </si>
  <si>
    <t>PIRATA</t>
  </si>
  <si>
    <t>ZÉ CARLOS</t>
  </si>
  <si>
    <t>95º</t>
  </si>
  <si>
    <t>PAPA LÉGUAS</t>
  </si>
  <si>
    <t>TIAGO FARIA</t>
  </si>
  <si>
    <t>96º</t>
  </si>
  <si>
    <t>LOCOMOTIVA</t>
  </si>
  <si>
    <t>CLOVIS</t>
  </si>
  <si>
    <t>97º</t>
  </si>
  <si>
    <t>CALIBRE 45</t>
  </si>
  <si>
    <t>98º</t>
  </si>
  <si>
    <t xml:space="preserve">IMPERADOR </t>
  </si>
  <si>
    <t>GERSON</t>
  </si>
  <si>
    <t>99º</t>
  </si>
  <si>
    <t>100º</t>
  </si>
  <si>
    <t>ALOPRADO</t>
  </si>
  <si>
    <t>101º</t>
  </si>
  <si>
    <t>JAGUNÇO</t>
  </si>
  <si>
    <t>NATHAN</t>
  </si>
  <si>
    <t>LEVY GASPARIAN</t>
  </si>
  <si>
    <t>102º</t>
  </si>
  <si>
    <t>PITOLHO</t>
  </si>
  <si>
    <t>JOANE</t>
  </si>
  <si>
    <t>103º</t>
  </si>
  <si>
    <t>GARGULA</t>
  </si>
  <si>
    <t>104º</t>
  </si>
  <si>
    <t>RAIO</t>
  </si>
  <si>
    <t>105º</t>
  </si>
  <si>
    <t>BATATINHA</t>
  </si>
  <si>
    <t>106º</t>
  </si>
  <si>
    <t>PEDREIRA</t>
  </si>
  <si>
    <t>?</t>
  </si>
  <si>
    <t>107º</t>
  </si>
  <si>
    <t>ZULU</t>
  </si>
  <si>
    <t>NILTON</t>
  </si>
  <si>
    <t>MIGUEL PEREIRA</t>
  </si>
  <si>
    <t>108º</t>
  </si>
  <si>
    <t>CABALA</t>
  </si>
  <si>
    <t>SAPÊ</t>
  </si>
  <si>
    <t>109º</t>
  </si>
  <si>
    <t>ECLIPSE</t>
  </si>
  <si>
    <t>LUIZ FERNANDO</t>
  </si>
  <si>
    <t>110º</t>
  </si>
  <si>
    <t>É RUIM</t>
  </si>
  <si>
    <t>111º</t>
  </si>
  <si>
    <t>SUPER CHOQUE</t>
  </si>
  <si>
    <t>112º</t>
  </si>
  <si>
    <t>MARITACA</t>
  </si>
  <si>
    <t>MARIO FIOCHI</t>
  </si>
  <si>
    <t>113º</t>
  </si>
  <si>
    <t>CHINELADA</t>
  </si>
  <si>
    <t>114º</t>
  </si>
  <si>
    <t>RADAR</t>
  </si>
  <si>
    <t>LUCIANO/CICINHO</t>
  </si>
  <si>
    <t>115º</t>
  </si>
  <si>
    <t>NALDO</t>
  </si>
  <si>
    <t>116º</t>
  </si>
  <si>
    <t>CASSINO</t>
  </si>
  <si>
    <t>MARCELO GODINHO</t>
  </si>
  <si>
    <t>117º</t>
  </si>
  <si>
    <t>GERENTE</t>
  </si>
  <si>
    <t>118º</t>
  </si>
  <si>
    <t>EDSON</t>
  </si>
  <si>
    <t>119º</t>
  </si>
  <si>
    <t>ROLEX</t>
  </si>
  <si>
    <t>120º</t>
  </si>
  <si>
    <t>BOINA VERDE</t>
  </si>
  <si>
    <t>CAROÇO</t>
  </si>
  <si>
    <t>121º</t>
  </si>
  <si>
    <t>CAPITÃO</t>
  </si>
  <si>
    <t>122º</t>
  </si>
  <si>
    <t>ZIDANE</t>
  </si>
  <si>
    <t>RAPAHEL</t>
  </si>
  <si>
    <t>123º</t>
  </si>
  <si>
    <t>MARRETA</t>
  </si>
  <si>
    <t>124º</t>
  </si>
  <si>
    <t>CARLOS HENRIQUE</t>
  </si>
  <si>
    <t>125º</t>
  </si>
  <si>
    <t>KAVEIRÃO</t>
  </si>
  <si>
    <t>126º</t>
  </si>
  <si>
    <t>PLAYBOY</t>
  </si>
  <si>
    <t>BRUNO</t>
  </si>
  <si>
    <t>127º</t>
  </si>
  <si>
    <t>A LENDA</t>
  </si>
  <si>
    <t>STÊNIO</t>
  </si>
  <si>
    <t>128º</t>
  </si>
  <si>
    <t>129º</t>
  </si>
  <si>
    <t>DIAMANTE</t>
  </si>
  <si>
    <t>CAUÃ</t>
  </si>
  <si>
    <t>130º</t>
  </si>
  <si>
    <t>SANHAÇO</t>
  </si>
  <si>
    <t>EULER</t>
  </si>
  <si>
    <t>SANTANA DO DESERTO</t>
  </si>
  <si>
    <t>131º</t>
  </si>
  <si>
    <t>CARA PRETA</t>
  </si>
  <si>
    <t>FABIO PEREIRA</t>
  </si>
  <si>
    <t>132º</t>
  </si>
  <si>
    <t>AMARELO</t>
  </si>
  <si>
    <t>WALTER</t>
  </si>
  <si>
    <t>133º</t>
  </si>
  <si>
    <t>LUA NEGRA</t>
  </si>
  <si>
    <t>HUGO</t>
  </si>
  <si>
    <t>134º</t>
  </si>
  <si>
    <t>FERA</t>
  </si>
  <si>
    <t>ANGELO</t>
  </si>
  <si>
    <t>135º</t>
  </si>
  <si>
    <t>CLODOALDO</t>
  </si>
  <si>
    <t>136º</t>
  </si>
  <si>
    <t>AR-15</t>
  </si>
  <si>
    <t>137º</t>
  </si>
  <si>
    <t>BIPOLAR</t>
  </si>
  <si>
    <t>HERCULES</t>
  </si>
  <si>
    <t>138º</t>
  </si>
  <si>
    <t>MARGARINA</t>
  </si>
  <si>
    <t>CLAUDIO</t>
  </si>
  <si>
    <t>139º</t>
  </si>
  <si>
    <t>PAJÉ</t>
  </si>
  <si>
    <t>140º</t>
  </si>
  <si>
    <t>AMARGEDON</t>
  </si>
  <si>
    <t>EDER/ENZO</t>
  </si>
  <si>
    <t>141º</t>
  </si>
  <si>
    <t>BIM LADEN</t>
  </si>
  <si>
    <t>142º</t>
  </si>
  <si>
    <t>MALUCO DOIDO</t>
  </si>
  <si>
    <t>GUIY TANKÃO</t>
  </si>
  <si>
    <t>AVELAR</t>
  </si>
  <si>
    <t>143º</t>
  </si>
  <si>
    <t>144º</t>
  </si>
  <si>
    <t>RAIO NEGRO</t>
  </si>
  <si>
    <t>145º</t>
  </si>
  <si>
    <t>MELODIA</t>
  </si>
  <si>
    <t>146º</t>
  </si>
  <si>
    <t>147º</t>
  </si>
  <si>
    <t>SAGATI</t>
  </si>
  <si>
    <t>148º</t>
  </si>
  <si>
    <t>TIJOLINHO</t>
  </si>
  <si>
    <t>EDUARDO</t>
  </si>
  <si>
    <t>149º</t>
  </si>
  <si>
    <t>MBAPPE</t>
  </si>
  <si>
    <t>GILSON</t>
  </si>
  <si>
    <t>RIO DE JANEIRO</t>
  </si>
  <si>
    <t>150º</t>
  </si>
  <si>
    <t>MALUCO</t>
  </si>
  <si>
    <t>151º</t>
  </si>
  <si>
    <t>AGRESSIVO</t>
  </si>
  <si>
    <t>152º</t>
  </si>
  <si>
    <t>FÚRIA</t>
  </si>
  <si>
    <t>FABIANO</t>
  </si>
  <si>
    <t>SENADOR CORTES</t>
  </si>
  <si>
    <t>153º</t>
  </si>
  <si>
    <t>CAMBOJANO</t>
  </si>
  <si>
    <t>154º</t>
  </si>
  <si>
    <t>URUTU</t>
  </si>
  <si>
    <t>155º</t>
  </si>
  <si>
    <t>BILLI KID</t>
  </si>
  <si>
    <t>AMILTON</t>
  </si>
  <si>
    <t>156º</t>
  </si>
  <si>
    <t>SONIC</t>
  </si>
  <si>
    <t>157º</t>
  </si>
  <si>
    <t>GREGO</t>
  </si>
  <si>
    <t>158º</t>
  </si>
  <si>
    <t>CAPIXABA</t>
  </si>
  <si>
    <t>159º</t>
  </si>
  <si>
    <t>JN</t>
  </si>
  <si>
    <t>160º</t>
  </si>
  <si>
    <t>FLUSÃO</t>
  </si>
  <si>
    <t>161º</t>
  </si>
  <si>
    <t>FANTASMA</t>
  </si>
  <si>
    <t>FABIO MARTURELLI</t>
  </si>
  <si>
    <t>162º</t>
  </si>
  <si>
    <t>OROCHI</t>
  </si>
  <si>
    <t>163º</t>
  </si>
  <si>
    <t>164º</t>
  </si>
  <si>
    <t>ROUBA CENA</t>
  </si>
  <si>
    <t>165º</t>
  </si>
  <si>
    <t>166º</t>
  </si>
  <si>
    <t>167º</t>
  </si>
  <si>
    <t>168º</t>
  </si>
  <si>
    <t>169º</t>
  </si>
  <si>
    <t>170º</t>
  </si>
  <si>
    <t>Cantos</t>
  </si>
  <si>
    <t>10/08/2022</t>
  </si>
  <si>
    <t>17/08/2022</t>
  </si>
  <si>
    <t>24/08/2022</t>
  </si>
  <si>
    <t>31/08/2022</t>
  </si>
  <si>
    <t>MÁQUINA</t>
  </si>
  <si>
    <t>MINTIRINHA</t>
  </si>
  <si>
    <t>PEDRO</t>
  </si>
  <si>
    <t>POZÉ</t>
  </si>
  <si>
    <t>PAULISTINHA</t>
  </si>
  <si>
    <t>SARRAFO</t>
  </si>
  <si>
    <t>07/09/2022</t>
  </si>
  <si>
    <t>14/09/2022</t>
  </si>
  <si>
    <t>21/09/2022</t>
  </si>
  <si>
    <t>28/09/2022</t>
  </si>
  <si>
    <t>LUCIMAR/LUIZ HENRIQUE</t>
  </si>
  <si>
    <t>CLAUDIO ROGÉRIO</t>
  </si>
  <si>
    <t>KILOUCÃO</t>
  </si>
  <si>
    <t>ALEX LAMA</t>
  </si>
  <si>
    <t>KI-LOUCURA</t>
  </si>
  <si>
    <t>GABRIEL/ALEX LAMA</t>
  </si>
  <si>
    <t>PLAY BOY</t>
  </si>
  <si>
    <t>SADAN</t>
  </si>
  <si>
    <t>CAUÂ</t>
  </si>
  <si>
    <t>WOLVERINE</t>
  </si>
  <si>
    <t>05/10/2022</t>
  </si>
  <si>
    <t>12/10/2022</t>
  </si>
  <si>
    <t>19/10/2022</t>
  </si>
  <si>
    <t>26/10/2022</t>
  </si>
  <si>
    <t>106/147</t>
  </si>
  <si>
    <t>DON</t>
  </si>
  <si>
    <t>116/143</t>
  </si>
  <si>
    <t>JONAS/DAIANE</t>
  </si>
  <si>
    <t>90/138</t>
  </si>
  <si>
    <t>RAPHAEL/ROGÉRIO</t>
  </si>
  <si>
    <t>101/118</t>
  </si>
  <si>
    <t>MAURO JR.</t>
  </si>
  <si>
    <t>68/117</t>
  </si>
  <si>
    <t>01</t>
  </si>
  <si>
    <t>86/112</t>
  </si>
  <si>
    <t>SAMAI</t>
  </si>
  <si>
    <t>70/108</t>
  </si>
  <si>
    <t>IMPERADOR</t>
  </si>
  <si>
    <t>87/95</t>
  </si>
  <si>
    <t>94/94</t>
  </si>
  <si>
    <t>44/86</t>
  </si>
  <si>
    <t>EDILSON</t>
  </si>
  <si>
    <t>93/77</t>
  </si>
  <si>
    <t>64/75</t>
  </si>
  <si>
    <t>47/73</t>
  </si>
  <si>
    <t>86/61</t>
  </si>
  <si>
    <t>58/60</t>
  </si>
  <si>
    <t>BIM LADEM</t>
  </si>
  <si>
    <t>GUTY TANKÃO</t>
  </si>
  <si>
    <t>46/55</t>
  </si>
  <si>
    <t>64/37</t>
  </si>
  <si>
    <t>MACGREGOR</t>
  </si>
  <si>
    <t>02/11/2022</t>
  </si>
  <si>
    <t>09/11/2022</t>
  </si>
  <si>
    <t>15/11/2022</t>
  </si>
  <si>
    <t>23/11/2022</t>
  </si>
  <si>
    <t>30/11/2022</t>
  </si>
  <si>
    <t>72/114</t>
  </si>
  <si>
    <t>PETROPOLIS</t>
  </si>
  <si>
    <t>RAPHAEL</t>
  </si>
  <si>
    <t>68/103</t>
  </si>
  <si>
    <t>TRES RIOS</t>
  </si>
  <si>
    <t>122/101</t>
  </si>
  <si>
    <t>43/88</t>
  </si>
  <si>
    <t>KI LOUCURA</t>
  </si>
  <si>
    <t>ÍTALO</t>
  </si>
  <si>
    <t>83/84</t>
  </si>
  <si>
    <t>110/78</t>
  </si>
  <si>
    <t>AZ DE OURO</t>
  </si>
  <si>
    <t>57/75</t>
  </si>
  <si>
    <t>PITBULL</t>
  </si>
  <si>
    <t>30/72</t>
  </si>
  <si>
    <t>74/65</t>
  </si>
  <si>
    <t>ALEX LAMA E GABRIEL</t>
  </si>
  <si>
    <t>PARAIBA DO SUL</t>
  </si>
  <si>
    <t>70/63</t>
  </si>
  <si>
    <t>MARCELO/XÉIA</t>
  </si>
  <si>
    <t>GUSTAVO</t>
  </si>
  <si>
    <t>PEDRO/HENRIQUE</t>
  </si>
  <si>
    <t>SAPUCAIA</t>
  </si>
  <si>
    <t>41/59</t>
  </si>
  <si>
    <t>FAMILIA HONORATO</t>
  </si>
  <si>
    <t>90/52</t>
  </si>
  <si>
    <t>59/51</t>
  </si>
  <si>
    <t>43/49</t>
  </si>
  <si>
    <t>133/47</t>
  </si>
  <si>
    <t>58/46</t>
  </si>
  <si>
    <t>07/12/2022</t>
  </si>
  <si>
    <t>14/07/2022</t>
  </si>
  <si>
    <t>21/12/2022</t>
  </si>
  <si>
    <t>84/110</t>
  </si>
  <si>
    <t>73/156</t>
  </si>
  <si>
    <t>70/103</t>
  </si>
  <si>
    <t>93/145</t>
  </si>
  <si>
    <t>87/97</t>
  </si>
  <si>
    <t>86/134</t>
  </si>
  <si>
    <t>TALISMA</t>
  </si>
  <si>
    <t>33/91</t>
  </si>
  <si>
    <t>68/134</t>
  </si>
  <si>
    <t>ANDRÉ LUIS</t>
  </si>
  <si>
    <t>LUCAS CARVALHO</t>
  </si>
  <si>
    <t>55/83</t>
  </si>
  <si>
    <t>43/131</t>
  </si>
  <si>
    <t>ZE BEDEU</t>
  </si>
  <si>
    <t>34/81</t>
  </si>
  <si>
    <t>120/128</t>
  </si>
  <si>
    <t>57/80</t>
  </si>
  <si>
    <t>99/125</t>
  </si>
  <si>
    <t>66/73</t>
  </si>
  <si>
    <t>73/124</t>
  </si>
  <si>
    <t>40/59</t>
  </si>
  <si>
    <t>90/114</t>
  </si>
  <si>
    <t>34/54</t>
  </si>
  <si>
    <t>59/95</t>
  </si>
  <si>
    <t>51/53</t>
  </si>
  <si>
    <t>UELINGTON</t>
  </si>
  <si>
    <t>74/88</t>
  </si>
  <si>
    <t>71/45</t>
  </si>
  <si>
    <t>55/88</t>
  </si>
  <si>
    <t>40/44</t>
  </si>
  <si>
    <t>67/87</t>
  </si>
  <si>
    <t>39/39</t>
  </si>
  <si>
    <t>58/82</t>
  </si>
  <si>
    <t>PAJE</t>
  </si>
  <si>
    <t>75/39</t>
  </si>
  <si>
    <t>63/70</t>
  </si>
  <si>
    <t>30/38</t>
  </si>
  <si>
    <t>72/67</t>
  </si>
  <si>
    <t>106/33</t>
  </si>
  <si>
    <t>90/66</t>
  </si>
  <si>
    <t>ZA</t>
  </si>
  <si>
    <t>60/66</t>
  </si>
  <si>
    <t>64/61</t>
  </si>
  <si>
    <t>50/46</t>
  </si>
  <si>
    <t>LUCIMAR/L. HENRIQUE</t>
  </si>
  <si>
    <t>28/12/2022</t>
  </si>
  <si>
    <t>127/141</t>
  </si>
  <si>
    <t>81/136</t>
  </si>
  <si>
    <t>DEGOLADOR</t>
  </si>
  <si>
    <t>51/134</t>
  </si>
  <si>
    <t>90/132</t>
  </si>
  <si>
    <t>67/131</t>
  </si>
  <si>
    <t>107/121</t>
  </si>
  <si>
    <t>80/119</t>
  </si>
  <si>
    <t>105/118</t>
  </si>
  <si>
    <t>AK-47</t>
  </si>
  <si>
    <t>66/118</t>
  </si>
  <si>
    <t>SUPREMO</t>
  </si>
  <si>
    <t>JOÃOZINHO</t>
  </si>
  <si>
    <t>BEMPOSTA</t>
  </si>
  <si>
    <t>37/118</t>
  </si>
  <si>
    <t>BOCA LOUCA</t>
  </si>
  <si>
    <t>RAUANI VALLE</t>
  </si>
  <si>
    <t>105/107</t>
  </si>
  <si>
    <t>43/103</t>
  </si>
  <si>
    <t>68/97</t>
  </si>
  <si>
    <t>53/92</t>
  </si>
  <si>
    <t>78/91</t>
  </si>
  <si>
    <t>DANONE</t>
  </si>
  <si>
    <t>RENAN</t>
  </si>
  <si>
    <t>80/84</t>
  </si>
  <si>
    <t>ÍTALLO</t>
  </si>
  <si>
    <t>66/81</t>
  </si>
  <si>
    <t>77/76</t>
  </si>
  <si>
    <t>CIDADE ALERTA</t>
  </si>
  <si>
    <t>HIGO BATALHA</t>
  </si>
  <si>
    <t>83/73</t>
  </si>
  <si>
    <t>55/70</t>
  </si>
  <si>
    <t>007</t>
  </si>
  <si>
    <t>CLASSIFICAÇÃO GERAL - ACPA – TEMPORADA 2022 QUARTA</t>
  </si>
  <si>
    <t>COLEIRO FIBRA</t>
  </si>
  <si>
    <t>COL.</t>
  </si>
  <si>
    <t>PÁSSARO</t>
  </si>
  <si>
    <t>PROPRIETÁRIO</t>
  </si>
  <si>
    <t>ORIGEM</t>
  </si>
  <si>
    <t>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</si>
</sst>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color indexed="10"/>
      <name val="Verdana"/>
      <family val="2"/>
    </font>
    <font>
      <b/>
      <sz val="10"/>
      <color indexed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41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59999389629810485"/>
        <bgColor indexed="42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18" borderId="0" applyNumberFormat="0" applyBorder="0" applyAlignment="0" applyProtection="0"/>
    <xf numFmtId="0" fontId="23" fillId="19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 applyAlignment="1">
      <alignment horizontal="center" vertical="center"/>
    </xf>
    <xf numFmtId="0" fontId="22" fillId="24" borderId="12" xfId="0" applyFont="1" applyFill="1" applyBorder="1" applyAlignment="1">
      <alignment horizontal="center"/>
    </xf>
    <xf numFmtId="0" fontId="22" fillId="24" borderId="13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 wrapText="1"/>
    </xf>
    <xf numFmtId="0" fontId="19" fillId="16" borderId="21" xfId="0" applyFont="1" applyFill="1" applyBorder="1" applyAlignment="1">
      <alignment horizontal="center"/>
    </xf>
    <xf numFmtId="0" fontId="19" fillId="16" borderId="22" xfId="0" applyFont="1" applyFill="1" applyBorder="1" applyAlignment="1">
      <alignment horizontal="center"/>
    </xf>
    <xf numFmtId="0" fontId="19" fillId="16" borderId="23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2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9" fillId="0" borderId="23" xfId="0" applyNumberFormat="1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14" fontId="26" fillId="25" borderId="23" xfId="0" applyNumberFormat="1" applyFont="1" applyFill="1" applyBorder="1" applyAlignment="1">
      <alignment horizontal="center" vertical="center" wrapText="1" shrinkToFit="1"/>
    </xf>
    <xf numFmtId="14" fontId="21" fillId="26" borderId="23" xfId="0" applyNumberFormat="1" applyFont="1" applyFill="1" applyBorder="1" applyAlignment="1">
      <alignment horizontal="center" vertical="center" wrapText="1" shrinkToFit="1"/>
    </xf>
    <xf numFmtId="49" fontId="19" fillId="6" borderId="16" xfId="0" applyNumberFormat="1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16" borderId="21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19" fillId="16" borderId="22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49" fontId="19" fillId="6" borderId="16" xfId="0" applyNumberFormat="1" applyFont="1" applyFill="1" applyBorder="1" applyAlignment="1">
      <alignment horizontal="center" shrinkToFit="1"/>
    </xf>
    <xf numFmtId="0" fontId="19" fillId="4" borderId="17" xfId="0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4" borderId="20" xfId="0" applyFont="1" applyFill="1" applyBorder="1" applyAlignment="1">
      <alignment horizontal="center" wrapText="1"/>
    </xf>
    <xf numFmtId="0" fontId="22" fillId="24" borderId="13" xfId="0" applyNumberFormat="1" applyFont="1" applyFill="1" applyBorder="1" applyAlignment="1">
      <alignment horizontal="center" vertic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 1" xfId="19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36" builtinId="29" customBuiltin="1"/>
    <cellStyle name="Ênfase2" xfId="37" builtinId="33" customBuiltin="1"/>
    <cellStyle name="Ênfase3" xfId="38" builtinId="37" customBuiltin="1"/>
    <cellStyle name="Ênfase4" xfId="39" builtinId="41" customBuiltin="1"/>
    <cellStyle name="Ênfase5" xfId="40" builtinId="45" customBuiltin="1"/>
    <cellStyle name="Ênfase6" xfId="41" builtinId="49" customBuiltin="1"/>
    <cellStyle name="Entrada" xfId="23" builtinId="20" customBuiltin="1"/>
    <cellStyle name="Incorreto" xfId="24" builtinId="27" customBuiltin="1"/>
    <cellStyle name="Neutra" xfId="25" builtinId="28" customBuiltin="1"/>
    <cellStyle name="Normal" xfId="0" builtinId="0"/>
    <cellStyle name="Nota 1" xfId="26"/>
    <cellStyle name="Saída" xfId="27" builtinId="21" customBuiltin="1"/>
    <cellStyle name="Texto de Aviso" xfId="28" builtinId="11" customBuiltin="1"/>
    <cellStyle name="Texto Explicativo" xfId="29" builtinId="53" customBuiltin="1"/>
    <cellStyle name="Título 1 1" xfId="31"/>
    <cellStyle name="Título 2 1" xfId="32"/>
    <cellStyle name="Título 3" xfId="33" builtinId="18" customBuiltin="1"/>
    <cellStyle name="Título 4" xfId="34" builtinId="19" customBuiltin="1"/>
    <cellStyle name="Título 5" xfId="35"/>
    <cellStyle name="Total" xfId="30" builtinId="25" customBuiltin="1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8"/>
        </left>
        <top style="medium">
          <color indexed="8"/>
        </top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0F8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6EE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3:E173" totalsRowShown="0" headerRowDxfId="6" dataDxfId="5" tableBorderDxfId="4">
  <autoFilter ref="B3:E173"/>
  <sortState ref="B4:E173">
    <sortCondition descending="1" ref="E3:E173"/>
  </sortState>
  <tableColumns count="4">
    <tableColumn id="1" name="PÁSSARO" dataDxfId="3"/>
    <tableColumn id="2" name="PROPRIETÁRIO" dataDxfId="2"/>
    <tableColumn id="3" name="ORIGEM" dataDxfId="1"/>
    <tableColumn id="4" name="PONTOS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showGridLines="0" tabSelected="1" zoomScaleNormal="100" workbookViewId="0">
      <selection sqref="A1:E1"/>
    </sheetView>
  </sheetViews>
  <sheetFormatPr defaultColWidth="8.5703125" defaultRowHeight="10.5" x14ac:dyDescent="0.2"/>
  <cols>
    <col min="1" max="1" width="6.28515625" style="1" bestFit="1" customWidth="1"/>
    <col min="2" max="2" width="19.28515625" style="1" bestFit="1" customWidth="1"/>
    <col min="3" max="3" width="26.7109375" style="1" bestFit="1" customWidth="1"/>
    <col min="4" max="4" width="25.7109375" style="1" bestFit="1" customWidth="1"/>
    <col min="5" max="5" width="13" style="1" bestFit="1" customWidth="1"/>
    <col min="6" max="16384" width="8.5703125" style="1"/>
  </cols>
  <sheetData>
    <row r="1" spans="1:5" s="16" customFormat="1" ht="24.95" customHeight="1" x14ac:dyDescent="0.2">
      <c r="A1" s="20" t="s">
        <v>613</v>
      </c>
      <c r="B1" s="20"/>
      <c r="C1" s="20"/>
      <c r="D1" s="20"/>
      <c r="E1" s="20"/>
    </row>
    <row r="2" spans="1:5" s="16" customFormat="1" ht="24.95" customHeight="1" x14ac:dyDescent="0.2">
      <c r="A2" s="21" t="s">
        <v>614</v>
      </c>
      <c r="B2" s="21"/>
      <c r="C2" s="21"/>
      <c r="D2" s="21"/>
      <c r="E2" s="21"/>
    </row>
    <row r="3" spans="1:5" ht="24.75" customHeight="1" x14ac:dyDescent="0.2">
      <c r="A3" s="10" t="s">
        <v>615</v>
      </c>
      <c r="B3" s="10" t="s">
        <v>616</v>
      </c>
      <c r="C3" s="10" t="s">
        <v>617</v>
      </c>
      <c r="D3" s="10" t="s">
        <v>618</v>
      </c>
      <c r="E3" s="10" t="s">
        <v>619</v>
      </c>
    </row>
    <row r="4" spans="1:5" ht="14.1" customHeight="1" x14ac:dyDescent="0.2">
      <c r="A4" s="11" t="s">
        <v>4</v>
      </c>
      <c r="B4" s="15" t="s">
        <v>13</v>
      </c>
      <c r="C4" s="15" t="s">
        <v>14</v>
      </c>
      <c r="D4" s="15" t="s">
        <v>15</v>
      </c>
      <c r="E4" s="19">
        <f>204+150</f>
        <v>354</v>
      </c>
    </row>
    <row r="5" spans="1:5" ht="14.1" customHeight="1" x14ac:dyDescent="0.2">
      <c r="A5" s="11" t="s">
        <v>8</v>
      </c>
      <c r="B5" s="15" t="s">
        <v>5</v>
      </c>
      <c r="C5" s="15" t="s">
        <v>6</v>
      </c>
      <c r="D5" s="15" t="s">
        <v>7</v>
      </c>
      <c r="E5" s="19">
        <v>326</v>
      </c>
    </row>
    <row r="6" spans="1:5" ht="14.1" customHeight="1" x14ac:dyDescent="0.2">
      <c r="A6" s="11" t="s">
        <v>12</v>
      </c>
      <c r="B6" s="15" t="s">
        <v>245</v>
      </c>
      <c r="C6" s="15" t="s">
        <v>10</v>
      </c>
      <c r="D6" s="15" t="s">
        <v>11</v>
      </c>
      <c r="E6" s="19">
        <f>270+25</f>
        <v>295</v>
      </c>
    </row>
    <row r="7" spans="1:5" ht="14.1" customHeight="1" x14ac:dyDescent="0.2">
      <c r="A7" s="11" t="s">
        <v>16</v>
      </c>
      <c r="B7" s="15" t="s">
        <v>17</v>
      </c>
      <c r="C7" s="15" t="s">
        <v>18</v>
      </c>
      <c r="D7" s="15" t="s">
        <v>11</v>
      </c>
      <c r="E7" s="19">
        <v>156</v>
      </c>
    </row>
    <row r="8" spans="1:5" ht="14.1" customHeight="1" x14ac:dyDescent="0.2">
      <c r="A8" s="11" t="s">
        <v>19</v>
      </c>
      <c r="B8" s="15" t="s">
        <v>20</v>
      </c>
      <c r="C8" s="15" t="s">
        <v>21</v>
      </c>
      <c r="D8" s="15" t="s">
        <v>11</v>
      </c>
      <c r="E8" s="19">
        <v>149</v>
      </c>
    </row>
    <row r="9" spans="1:5" ht="14.1" customHeight="1" x14ac:dyDescent="0.2">
      <c r="A9" s="11" t="s">
        <v>22</v>
      </c>
      <c r="B9" s="15" t="s">
        <v>26</v>
      </c>
      <c r="C9" s="15" t="s">
        <v>27</v>
      </c>
      <c r="D9" s="15" t="s">
        <v>28</v>
      </c>
      <c r="E9" s="19">
        <f>119+11</f>
        <v>130</v>
      </c>
    </row>
    <row r="10" spans="1:5" ht="14.1" customHeight="1" x14ac:dyDescent="0.2">
      <c r="A10" s="11" t="s">
        <v>25</v>
      </c>
      <c r="B10" s="15" t="s">
        <v>495</v>
      </c>
      <c r="C10" s="15" t="s">
        <v>24</v>
      </c>
      <c r="D10" s="15" t="s">
        <v>11</v>
      </c>
      <c r="E10" s="19">
        <v>128</v>
      </c>
    </row>
    <row r="11" spans="1:5" ht="14.1" customHeight="1" x14ac:dyDescent="0.2">
      <c r="A11" s="11" t="s">
        <v>29</v>
      </c>
      <c r="B11" s="15" t="s">
        <v>30</v>
      </c>
      <c r="C11" s="15" t="s">
        <v>31</v>
      </c>
      <c r="D11" s="15" t="s">
        <v>11</v>
      </c>
      <c r="E11" s="19">
        <v>112</v>
      </c>
    </row>
    <row r="12" spans="1:5" ht="14.1" customHeight="1" x14ac:dyDescent="0.2">
      <c r="A12" s="11" t="s">
        <v>32</v>
      </c>
      <c r="B12" s="15" t="s">
        <v>54</v>
      </c>
      <c r="C12" s="15" t="s">
        <v>55</v>
      </c>
      <c r="D12" s="15" t="s">
        <v>11</v>
      </c>
      <c r="E12" s="19">
        <f>78+30</f>
        <v>108</v>
      </c>
    </row>
    <row r="13" spans="1:5" ht="14.1" customHeight="1" x14ac:dyDescent="0.2">
      <c r="A13" s="11" t="s">
        <v>35</v>
      </c>
      <c r="B13" s="17" t="s">
        <v>477</v>
      </c>
      <c r="C13" s="15" t="s">
        <v>34</v>
      </c>
      <c r="D13" s="15" t="s">
        <v>28</v>
      </c>
      <c r="E13" s="19">
        <v>106</v>
      </c>
    </row>
    <row r="14" spans="1:5" ht="14.1" customHeight="1" x14ac:dyDescent="0.2">
      <c r="A14" s="11" t="s">
        <v>37</v>
      </c>
      <c r="B14" s="15" t="s">
        <v>514</v>
      </c>
      <c r="C14" s="15" t="s">
        <v>57</v>
      </c>
      <c r="D14" s="15" t="s">
        <v>28</v>
      </c>
      <c r="E14" s="19">
        <f>78+27</f>
        <v>105</v>
      </c>
    </row>
    <row r="15" spans="1:5" ht="14.1" customHeight="1" x14ac:dyDescent="0.2">
      <c r="A15" s="11" t="s">
        <v>39</v>
      </c>
      <c r="B15" s="15" t="s">
        <v>40</v>
      </c>
      <c r="C15" s="15" t="s">
        <v>41</v>
      </c>
      <c r="D15" s="15" t="s">
        <v>42</v>
      </c>
      <c r="E15" s="19">
        <v>103</v>
      </c>
    </row>
    <row r="16" spans="1:5" ht="14.1" customHeight="1" x14ac:dyDescent="0.2">
      <c r="A16" s="11" t="s">
        <v>43</v>
      </c>
      <c r="B16" s="15" t="s">
        <v>36</v>
      </c>
      <c r="C16" s="15" t="s">
        <v>6</v>
      </c>
      <c r="D16" s="15" t="s">
        <v>28</v>
      </c>
      <c r="E16" s="19">
        <v>103</v>
      </c>
    </row>
    <row r="17" spans="1:5" ht="14.1" customHeight="1" x14ac:dyDescent="0.2">
      <c r="A17" s="11" t="s">
        <v>45</v>
      </c>
      <c r="B17" s="15" t="s">
        <v>38</v>
      </c>
      <c r="C17" s="15" t="s">
        <v>6</v>
      </c>
      <c r="D17" s="15" t="s">
        <v>28</v>
      </c>
      <c r="E17" s="19">
        <v>103</v>
      </c>
    </row>
    <row r="18" spans="1:5" ht="14.1" customHeight="1" x14ac:dyDescent="0.2">
      <c r="A18" s="11" t="s">
        <v>48</v>
      </c>
      <c r="B18" s="15" t="s">
        <v>44</v>
      </c>
      <c r="C18" s="15" t="s">
        <v>34</v>
      </c>
      <c r="D18" s="15" t="s">
        <v>28</v>
      </c>
      <c r="E18" s="19">
        <v>102</v>
      </c>
    </row>
    <row r="19" spans="1:5" ht="14.1" customHeight="1" x14ac:dyDescent="0.2">
      <c r="A19" s="11" t="s">
        <v>51</v>
      </c>
      <c r="B19" s="15" t="s">
        <v>46</v>
      </c>
      <c r="C19" s="15" t="s">
        <v>47</v>
      </c>
      <c r="D19" s="15" t="s">
        <v>28</v>
      </c>
      <c r="E19" s="19">
        <v>99</v>
      </c>
    </row>
    <row r="20" spans="1:5" ht="14.1" customHeight="1" x14ac:dyDescent="0.2">
      <c r="A20" s="11" t="s">
        <v>53</v>
      </c>
      <c r="B20" s="15" t="s">
        <v>49</v>
      </c>
      <c r="C20" s="15" t="s">
        <v>50</v>
      </c>
      <c r="D20" s="15" t="s">
        <v>11</v>
      </c>
      <c r="E20" s="19">
        <v>88</v>
      </c>
    </row>
    <row r="21" spans="1:5" ht="14.1" customHeight="1" x14ac:dyDescent="0.2">
      <c r="A21" s="11" t="s">
        <v>56</v>
      </c>
      <c r="B21" s="15" t="s">
        <v>65</v>
      </c>
      <c r="C21" s="15" t="s">
        <v>66</v>
      </c>
      <c r="D21" s="15" t="s">
        <v>67</v>
      </c>
      <c r="E21" s="19">
        <f>74+13</f>
        <v>87</v>
      </c>
    </row>
    <row r="22" spans="1:5" ht="14.1" customHeight="1" x14ac:dyDescent="0.2">
      <c r="A22" s="11" t="s">
        <v>58</v>
      </c>
      <c r="B22" s="15" t="s">
        <v>74</v>
      </c>
      <c r="C22" s="18" t="s">
        <v>41</v>
      </c>
      <c r="D22" s="15" t="s">
        <v>42</v>
      </c>
      <c r="E22" s="19">
        <f>67+18</f>
        <v>85</v>
      </c>
    </row>
    <row r="23" spans="1:5" ht="14.1" customHeight="1" x14ac:dyDescent="0.2">
      <c r="A23" s="11" t="s">
        <v>61</v>
      </c>
      <c r="B23" s="15" t="s">
        <v>96</v>
      </c>
      <c r="C23" s="15" t="s">
        <v>97</v>
      </c>
      <c r="D23" s="15" t="s">
        <v>7</v>
      </c>
      <c r="E23" s="19">
        <f>52+29</f>
        <v>81</v>
      </c>
    </row>
    <row r="24" spans="1:5" ht="14.1" customHeight="1" x14ac:dyDescent="0.2">
      <c r="A24" s="11" t="s">
        <v>64</v>
      </c>
      <c r="B24" s="15" t="s">
        <v>52</v>
      </c>
      <c r="C24" s="15" t="s">
        <v>27</v>
      </c>
      <c r="D24" s="15" t="s">
        <v>28</v>
      </c>
      <c r="E24" s="19">
        <v>78</v>
      </c>
    </row>
    <row r="25" spans="1:5" ht="14.1" customHeight="1" x14ac:dyDescent="0.2">
      <c r="A25" s="11" t="s">
        <v>68</v>
      </c>
      <c r="B25" s="15" t="s">
        <v>99</v>
      </c>
      <c r="C25" s="15" t="s">
        <v>100</v>
      </c>
      <c r="D25" s="15" t="s">
        <v>101</v>
      </c>
      <c r="E25" s="19">
        <f>51+26</f>
        <v>77</v>
      </c>
    </row>
    <row r="26" spans="1:5" ht="14.1" customHeight="1" x14ac:dyDescent="0.2">
      <c r="A26" s="11" t="s">
        <v>71</v>
      </c>
      <c r="B26" s="15" t="s">
        <v>59</v>
      </c>
      <c r="C26" s="15" t="s">
        <v>60</v>
      </c>
      <c r="D26" s="15" t="s">
        <v>28</v>
      </c>
      <c r="E26" s="19">
        <v>77</v>
      </c>
    </row>
    <row r="27" spans="1:5" ht="14.1" customHeight="1" x14ac:dyDescent="0.2">
      <c r="A27" s="11" t="s">
        <v>73</v>
      </c>
      <c r="B27" s="17" t="s">
        <v>62</v>
      </c>
      <c r="C27" s="15" t="s">
        <v>63</v>
      </c>
      <c r="D27" s="15" t="s">
        <v>28</v>
      </c>
      <c r="E27" s="19">
        <v>75</v>
      </c>
    </row>
    <row r="28" spans="1:5" ht="14.1" customHeight="1" x14ac:dyDescent="0.2">
      <c r="A28" s="11" t="s">
        <v>75</v>
      </c>
      <c r="B28" s="15" t="s">
        <v>114</v>
      </c>
      <c r="C28" s="15" t="s">
        <v>115</v>
      </c>
      <c r="D28" s="15" t="s">
        <v>11</v>
      </c>
      <c r="E28" s="19">
        <f>48+24</f>
        <v>72</v>
      </c>
    </row>
    <row r="29" spans="1:5" ht="14.1" customHeight="1" x14ac:dyDescent="0.2">
      <c r="A29" s="11" t="s">
        <v>77</v>
      </c>
      <c r="B29" s="15" t="s">
        <v>69</v>
      </c>
      <c r="C29" s="15" t="s">
        <v>70</v>
      </c>
      <c r="D29" s="15" t="s">
        <v>15</v>
      </c>
      <c r="E29" s="19">
        <v>72</v>
      </c>
    </row>
    <row r="30" spans="1:5" ht="14.1" customHeight="1" x14ac:dyDescent="0.2">
      <c r="A30" s="11" t="s">
        <v>79</v>
      </c>
      <c r="B30" s="15" t="s">
        <v>112</v>
      </c>
      <c r="C30" s="15" t="s">
        <v>81</v>
      </c>
      <c r="D30" s="15" t="s">
        <v>28</v>
      </c>
      <c r="E30" s="19">
        <f>48+23</f>
        <v>71</v>
      </c>
    </row>
    <row r="31" spans="1:5" ht="14.1" customHeight="1" x14ac:dyDescent="0.2">
      <c r="A31" s="11" t="s">
        <v>82</v>
      </c>
      <c r="B31" s="15" t="s">
        <v>72</v>
      </c>
      <c r="C31" s="15" t="s">
        <v>63</v>
      </c>
      <c r="D31" s="15" t="s">
        <v>28</v>
      </c>
      <c r="E31" s="19">
        <v>69</v>
      </c>
    </row>
    <row r="32" spans="1:5" ht="14.1" customHeight="1" x14ac:dyDescent="0.2">
      <c r="A32" s="11" t="s">
        <v>84</v>
      </c>
      <c r="B32" s="15" t="s">
        <v>76</v>
      </c>
      <c r="C32" s="15" t="s">
        <v>66</v>
      </c>
      <c r="D32" s="15" t="s">
        <v>67</v>
      </c>
      <c r="E32" s="19">
        <v>65</v>
      </c>
    </row>
    <row r="33" spans="1:5" ht="14.1" customHeight="1" x14ac:dyDescent="0.2">
      <c r="A33" s="11" t="s">
        <v>87</v>
      </c>
      <c r="B33" s="15" t="s">
        <v>78</v>
      </c>
      <c r="C33" s="15" t="s">
        <v>50</v>
      </c>
      <c r="D33" s="15" t="s">
        <v>11</v>
      </c>
      <c r="E33" s="19">
        <v>64</v>
      </c>
    </row>
    <row r="34" spans="1:5" ht="14.1" customHeight="1" x14ac:dyDescent="0.2">
      <c r="A34" s="11" t="s">
        <v>89</v>
      </c>
      <c r="B34" s="15" t="s">
        <v>80</v>
      </c>
      <c r="C34" s="15" t="s">
        <v>81</v>
      </c>
      <c r="D34" s="15" t="s">
        <v>28</v>
      </c>
      <c r="E34" s="19">
        <v>64</v>
      </c>
    </row>
    <row r="35" spans="1:5" ht="14.1" customHeight="1" x14ac:dyDescent="0.2">
      <c r="A35" s="11" t="s">
        <v>92</v>
      </c>
      <c r="B35" s="15" t="s">
        <v>120</v>
      </c>
      <c r="C35" s="15" t="s">
        <v>121</v>
      </c>
      <c r="D35" s="15" t="s">
        <v>15</v>
      </c>
      <c r="E35" s="19">
        <f>47+14</f>
        <v>61</v>
      </c>
    </row>
    <row r="36" spans="1:5" ht="14.1" customHeight="1" x14ac:dyDescent="0.2">
      <c r="A36" s="11" t="s">
        <v>95</v>
      </c>
      <c r="B36" s="15" t="s">
        <v>83</v>
      </c>
      <c r="C36" s="15" t="s">
        <v>41</v>
      </c>
      <c r="D36" s="15" t="s">
        <v>42</v>
      </c>
      <c r="E36" s="19">
        <v>60</v>
      </c>
    </row>
    <row r="37" spans="1:5" ht="14.1" customHeight="1" x14ac:dyDescent="0.2">
      <c r="A37" s="11" t="s">
        <v>98</v>
      </c>
      <c r="B37" s="15" t="s">
        <v>147</v>
      </c>
      <c r="C37" s="15" t="s">
        <v>50</v>
      </c>
      <c r="D37" s="15" t="s">
        <v>11</v>
      </c>
      <c r="E37" s="19">
        <f>40+19</f>
        <v>59</v>
      </c>
    </row>
    <row r="38" spans="1:5" ht="14.1" customHeight="1" x14ac:dyDescent="0.2">
      <c r="A38" s="11" t="s">
        <v>102</v>
      </c>
      <c r="B38" s="15" t="s">
        <v>88</v>
      </c>
      <c r="C38" s="15" t="s">
        <v>34</v>
      </c>
      <c r="D38" s="15" t="s">
        <v>28</v>
      </c>
      <c r="E38" s="19">
        <v>53</v>
      </c>
    </row>
    <row r="39" spans="1:5" ht="14.1" customHeight="1" x14ac:dyDescent="0.2">
      <c r="A39" s="11" t="s">
        <v>105</v>
      </c>
      <c r="B39" s="15" t="s">
        <v>85</v>
      </c>
      <c r="C39" s="15" t="s">
        <v>86</v>
      </c>
      <c r="D39" s="15" t="s">
        <v>11</v>
      </c>
      <c r="E39" s="19">
        <v>53</v>
      </c>
    </row>
    <row r="40" spans="1:5" ht="14.1" customHeight="1" x14ac:dyDescent="0.2">
      <c r="A40" s="11" t="s">
        <v>108</v>
      </c>
      <c r="B40" s="15" t="s">
        <v>90</v>
      </c>
      <c r="C40" s="15" t="s">
        <v>91</v>
      </c>
      <c r="D40" s="15" t="s">
        <v>28</v>
      </c>
      <c r="E40" s="19">
        <v>52</v>
      </c>
    </row>
    <row r="41" spans="1:5" ht="14.1" customHeight="1" x14ac:dyDescent="0.2">
      <c r="A41" s="11" t="s">
        <v>111</v>
      </c>
      <c r="B41" s="15" t="s">
        <v>93</v>
      </c>
      <c r="C41" s="15" t="s">
        <v>94</v>
      </c>
      <c r="D41" s="15" t="s">
        <v>11</v>
      </c>
      <c r="E41" s="19">
        <v>52</v>
      </c>
    </row>
    <row r="42" spans="1:5" ht="14.1" customHeight="1" x14ac:dyDescent="0.2">
      <c r="A42" s="11" t="s">
        <v>113</v>
      </c>
      <c r="B42" s="15" t="s">
        <v>106</v>
      </c>
      <c r="C42" s="15" t="s">
        <v>107</v>
      </c>
      <c r="D42" s="15" t="s">
        <v>11</v>
      </c>
      <c r="E42" s="19">
        <v>50</v>
      </c>
    </row>
    <row r="43" spans="1:5" ht="14.1" customHeight="1" x14ac:dyDescent="0.2">
      <c r="A43" s="11" t="s">
        <v>116</v>
      </c>
      <c r="B43" s="15" t="s">
        <v>103</v>
      </c>
      <c r="C43" s="15" t="s">
        <v>104</v>
      </c>
      <c r="D43" s="15" t="s">
        <v>28</v>
      </c>
      <c r="E43" s="19">
        <v>50</v>
      </c>
    </row>
    <row r="44" spans="1:5" ht="14.1" customHeight="1" x14ac:dyDescent="0.2">
      <c r="A44" s="11" t="s">
        <v>119</v>
      </c>
      <c r="B44" s="15" t="s">
        <v>109</v>
      </c>
      <c r="C44" s="15" t="s">
        <v>110</v>
      </c>
      <c r="D44" s="15" t="s">
        <v>101</v>
      </c>
      <c r="E44" s="19">
        <v>49</v>
      </c>
    </row>
    <row r="45" spans="1:5" ht="14.1" customHeight="1" x14ac:dyDescent="0.2">
      <c r="A45" s="11" t="s">
        <v>122</v>
      </c>
      <c r="B45" s="15" t="s">
        <v>117</v>
      </c>
      <c r="C45" s="15" t="s">
        <v>118</v>
      </c>
      <c r="D45" s="15" t="s">
        <v>11</v>
      </c>
      <c r="E45" s="19">
        <v>47</v>
      </c>
    </row>
    <row r="46" spans="1:5" ht="14.1" customHeight="1" x14ac:dyDescent="0.2">
      <c r="A46" s="11" t="s">
        <v>125</v>
      </c>
      <c r="B46" s="15" t="s">
        <v>123</v>
      </c>
      <c r="C46" s="15" t="s">
        <v>124</v>
      </c>
      <c r="D46" s="15" t="s">
        <v>15</v>
      </c>
      <c r="E46" s="19">
        <v>46</v>
      </c>
    </row>
    <row r="47" spans="1:5" ht="14.1" customHeight="1" x14ac:dyDescent="0.2">
      <c r="A47" s="11" t="s">
        <v>128</v>
      </c>
      <c r="B47" s="15" t="s">
        <v>126</v>
      </c>
      <c r="C47" s="15" t="s">
        <v>127</v>
      </c>
      <c r="D47" s="15" t="s">
        <v>15</v>
      </c>
      <c r="E47" s="19">
        <v>46</v>
      </c>
    </row>
    <row r="48" spans="1:5" ht="14.1" customHeight="1" x14ac:dyDescent="0.2">
      <c r="A48" s="11" t="s">
        <v>131</v>
      </c>
      <c r="B48" s="15" t="s">
        <v>129</v>
      </c>
      <c r="C48" s="15" t="s">
        <v>130</v>
      </c>
      <c r="D48" s="15" t="s">
        <v>15</v>
      </c>
      <c r="E48" s="19">
        <v>46</v>
      </c>
    </row>
    <row r="49" spans="1:5" ht="14.1" customHeight="1" x14ac:dyDescent="0.2">
      <c r="A49" s="11" t="s">
        <v>134</v>
      </c>
      <c r="B49" s="15" t="s">
        <v>135</v>
      </c>
      <c r="C49" s="15" t="s">
        <v>136</v>
      </c>
      <c r="D49" s="15" t="s">
        <v>137</v>
      </c>
      <c r="E49" s="19">
        <v>45</v>
      </c>
    </row>
    <row r="50" spans="1:5" ht="14.1" customHeight="1" x14ac:dyDescent="0.2">
      <c r="A50" s="11" t="s">
        <v>138</v>
      </c>
      <c r="B50" s="15" t="s">
        <v>132</v>
      </c>
      <c r="C50" s="15" t="s">
        <v>133</v>
      </c>
      <c r="D50" s="15" t="s">
        <v>28</v>
      </c>
      <c r="E50" s="19">
        <v>45</v>
      </c>
    </row>
    <row r="51" spans="1:5" ht="14.1" customHeight="1" x14ac:dyDescent="0.2">
      <c r="A51" s="11" t="s">
        <v>141</v>
      </c>
      <c r="B51" s="15" t="s">
        <v>139</v>
      </c>
      <c r="C51" s="15" t="s">
        <v>140</v>
      </c>
      <c r="D51" s="15" t="s">
        <v>7</v>
      </c>
      <c r="E51" s="19">
        <v>43</v>
      </c>
    </row>
    <row r="52" spans="1:5" ht="14.1" customHeight="1" x14ac:dyDescent="0.2">
      <c r="A52" s="11" t="s">
        <v>143</v>
      </c>
      <c r="B52" s="17" t="s">
        <v>196</v>
      </c>
      <c r="C52" s="15" t="s">
        <v>197</v>
      </c>
      <c r="D52" s="15" t="s">
        <v>15</v>
      </c>
      <c r="E52" s="19">
        <f>27+16</f>
        <v>43</v>
      </c>
    </row>
    <row r="53" spans="1:5" ht="14.1" customHeight="1" x14ac:dyDescent="0.2">
      <c r="A53" s="11" t="s">
        <v>146</v>
      </c>
      <c r="B53" s="15" t="s">
        <v>142</v>
      </c>
      <c r="C53" s="15" t="s">
        <v>578</v>
      </c>
      <c r="D53" s="15" t="s">
        <v>11</v>
      </c>
      <c r="E53" s="19">
        <v>42</v>
      </c>
    </row>
    <row r="54" spans="1:5" ht="14.1" customHeight="1" x14ac:dyDescent="0.2">
      <c r="A54" s="11" t="s">
        <v>148</v>
      </c>
      <c r="B54" s="15" t="s">
        <v>144</v>
      </c>
      <c r="C54" s="15" t="s">
        <v>145</v>
      </c>
      <c r="D54" s="15" t="s">
        <v>15</v>
      </c>
      <c r="E54" s="19">
        <v>41</v>
      </c>
    </row>
    <row r="55" spans="1:5" ht="14.1" customHeight="1" x14ac:dyDescent="0.2">
      <c r="A55" s="11" t="s">
        <v>151</v>
      </c>
      <c r="B55" s="17" t="s">
        <v>149</v>
      </c>
      <c r="C55" s="15" t="s">
        <v>150</v>
      </c>
      <c r="D55" s="15" t="s">
        <v>11</v>
      </c>
      <c r="E55" s="19">
        <v>39</v>
      </c>
    </row>
    <row r="56" spans="1:5" ht="14.1" customHeight="1" x14ac:dyDescent="0.2">
      <c r="A56" s="11" t="s">
        <v>153</v>
      </c>
      <c r="B56" s="15" t="s">
        <v>311</v>
      </c>
      <c r="C56" s="15" t="s">
        <v>312</v>
      </c>
      <c r="D56" s="15" t="s">
        <v>15</v>
      </c>
      <c r="E56" s="19">
        <f>21+17</f>
        <v>38</v>
      </c>
    </row>
    <row r="57" spans="1:5" ht="14.1" customHeight="1" x14ac:dyDescent="0.2">
      <c r="A57" s="11" t="s">
        <v>157</v>
      </c>
      <c r="B57" s="15" t="s">
        <v>152</v>
      </c>
      <c r="C57" s="15" t="s">
        <v>27</v>
      </c>
      <c r="D57" s="15" t="s">
        <v>28</v>
      </c>
      <c r="E57" s="19">
        <v>31</v>
      </c>
    </row>
    <row r="58" spans="1:5" ht="14.1" customHeight="1" x14ac:dyDescent="0.2">
      <c r="A58" s="11" t="s">
        <v>161</v>
      </c>
      <c r="B58" s="15" t="s">
        <v>162</v>
      </c>
      <c r="C58" s="15" t="s">
        <v>163</v>
      </c>
      <c r="D58" s="15" t="s">
        <v>42</v>
      </c>
      <c r="E58" s="19">
        <v>30</v>
      </c>
    </row>
    <row r="59" spans="1:5" ht="14.1" customHeight="1" x14ac:dyDescent="0.2">
      <c r="A59" s="11" t="s">
        <v>164</v>
      </c>
      <c r="B59" s="15" t="s">
        <v>158</v>
      </c>
      <c r="C59" s="15" t="s">
        <v>159</v>
      </c>
      <c r="D59" s="15" t="s">
        <v>160</v>
      </c>
      <c r="E59" s="19">
        <v>30</v>
      </c>
    </row>
    <row r="60" spans="1:5" ht="14.1" customHeight="1" x14ac:dyDescent="0.2">
      <c r="A60" s="11" t="s">
        <v>166</v>
      </c>
      <c r="B60" s="15" t="s">
        <v>154</v>
      </c>
      <c r="C60" s="15" t="s">
        <v>155</v>
      </c>
      <c r="D60" s="15" t="s">
        <v>156</v>
      </c>
      <c r="E60" s="19">
        <v>30</v>
      </c>
    </row>
    <row r="61" spans="1:5" ht="14.1" customHeight="1" x14ac:dyDescent="0.2">
      <c r="A61" s="11" t="s">
        <v>169</v>
      </c>
      <c r="B61" s="15" t="s">
        <v>176</v>
      </c>
      <c r="C61" s="15" t="s">
        <v>177</v>
      </c>
      <c r="D61" s="15" t="s">
        <v>28</v>
      </c>
      <c r="E61" s="19">
        <v>29</v>
      </c>
    </row>
    <row r="62" spans="1:5" ht="14.1" customHeight="1" x14ac:dyDescent="0.2">
      <c r="A62" s="11" t="s">
        <v>172</v>
      </c>
      <c r="B62" s="15" t="s">
        <v>165</v>
      </c>
      <c r="C62" s="15" t="s">
        <v>86</v>
      </c>
      <c r="D62" s="15" t="s">
        <v>11</v>
      </c>
      <c r="E62" s="19">
        <v>29</v>
      </c>
    </row>
    <row r="63" spans="1:5" ht="14.1" customHeight="1" x14ac:dyDescent="0.2">
      <c r="A63" s="11" t="s">
        <v>175</v>
      </c>
      <c r="B63" s="15" t="s">
        <v>167</v>
      </c>
      <c r="C63" s="15" t="s">
        <v>168</v>
      </c>
      <c r="D63" s="15" t="s">
        <v>7</v>
      </c>
      <c r="E63" s="19">
        <v>29</v>
      </c>
    </row>
    <row r="64" spans="1:5" ht="14.1" customHeight="1" x14ac:dyDescent="0.2">
      <c r="A64" s="11" t="s">
        <v>178</v>
      </c>
      <c r="B64" s="15" t="s">
        <v>173</v>
      </c>
      <c r="C64" s="15" t="s">
        <v>174</v>
      </c>
      <c r="D64" s="15" t="s">
        <v>101</v>
      </c>
      <c r="E64" s="19">
        <v>29</v>
      </c>
    </row>
    <row r="65" spans="1:5" ht="14.1" customHeight="1" x14ac:dyDescent="0.2">
      <c r="A65" s="11" t="s">
        <v>181</v>
      </c>
      <c r="B65" s="15" t="s">
        <v>170</v>
      </c>
      <c r="C65" s="15" t="s">
        <v>171</v>
      </c>
      <c r="D65" s="15" t="s">
        <v>42</v>
      </c>
      <c r="E65" s="19">
        <v>29</v>
      </c>
    </row>
    <row r="66" spans="1:5" ht="14.1" customHeight="1" x14ac:dyDescent="0.2">
      <c r="A66" s="11" t="s">
        <v>184</v>
      </c>
      <c r="B66" s="18" t="s">
        <v>582</v>
      </c>
      <c r="C66" s="18" t="s">
        <v>6</v>
      </c>
      <c r="D66" s="18" t="s">
        <v>7</v>
      </c>
      <c r="E66" s="19">
        <v>28</v>
      </c>
    </row>
    <row r="67" spans="1:5" ht="14.1" customHeight="1" x14ac:dyDescent="0.2">
      <c r="A67" s="11" t="s">
        <v>187</v>
      </c>
      <c r="B67" s="15" t="s">
        <v>185</v>
      </c>
      <c r="C67" s="15" t="s">
        <v>186</v>
      </c>
      <c r="D67" s="15" t="s">
        <v>15</v>
      </c>
      <c r="E67" s="19">
        <v>28</v>
      </c>
    </row>
    <row r="68" spans="1:5" ht="14.1" customHeight="1" x14ac:dyDescent="0.2">
      <c r="A68" s="11" t="s">
        <v>190</v>
      </c>
      <c r="B68" s="15" t="s">
        <v>188</v>
      </c>
      <c r="C68" s="15" t="s">
        <v>189</v>
      </c>
      <c r="D68" s="15" t="s">
        <v>101</v>
      </c>
      <c r="E68" s="19">
        <v>28</v>
      </c>
    </row>
    <row r="69" spans="1:5" ht="14.1" customHeight="1" x14ac:dyDescent="0.2">
      <c r="A69" s="11" t="s">
        <v>192</v>
      </c>
      <c r="B69" s="15" t="s">
        <v>179</v>
      </c>
      <c r="C69" s="15" t="s">
        <v>180</v>
      </c>
      <c r="D69" s="15" t="s">
        <v>28</v>
      </c>
      <c r="E69" s="19">
        <v>28</v>
      </c>
    </row>
    <row r="70" spans="1:5" ht="14.1" customHeight="1" x14ac:dyDescent="0.2">
      <c r="A70" s="11" t="s">
        <v>195</v>
      </c>
      <c r="B70" s="15" t="s">
        <v>182</v>
      </c>
      <c r="C70" s="15" t="s">
        <v>183</v>
      </c>
      <c r="D70" s="15" t="s">
        <v>160</v>
      </c>
      <c r="E70" s="19">
        <v>28</v>
      </c>
    </row>
    <row r="71" spans="1:5" ht="14.1" customHeight="1" x14ac:dyDescent="0.2">
      <c r="A71" s="11" t="s">
        <v>198</v>
      </c>
      <c r="B71" s="15" t="s">
        <v>191</v>
      </c>
      <c r="C71" s="15" t="s">
        <v>91</v>
      </c>
      <c r="D71" s="15" t="s">
        <v>28</v>
      </c>
      <c r="E71" s="19">
        <v>27</v>
      </c>
    </row>
    <row r="72" spans="1:5" ht="14.1" customHeight="1" x14ac:dyDescent="0.2">
      <c r="A72" s="11" t="s">
        <v>200</v>
      </c>
      <c r="B72" s="15" t="s">
        <v>123</v>
      </c>
      <c r="C72" s="15" t="s">
        <v>204</v>
      </c>
      <c r="D72" s="15" t="s">
        <v>101</v>
      </c>
      <c r="E72" s="19">
        <v>27</v>
      </c>
    </row>
    <row r="73" spans="1:5" ht="14.1" customHeight="1" x14ac:dyDescent="0.2">
      <c r="A73" s="11" t="s">
        <v>203</v>
      </c>
      <c r="B73" s="15" t="s">
        <v>201</v>
      </c>
      <c r="C73" s="15" t="s">
        <v>202</v>
      </c>
      <c r="D73" s="15" t="s">
        <v>11</v>
      </c>
      <c r="E73" s="19">
        <v>27</v>
      </c>
    </row>
    <row r="74" spans="1:5" ht="14.1" customHeight="1" x14ac:dyDescent="0.2">
      <c r="A74" s="11" t="s">
        <v>205</v>
      </c>
      <c r="B74" s="15" t="s">
        <v>193</v>
      </c>
      <c r="C74" s="15" t="s">
        <v>194</v>
      </c>
      <c r="D74" s="15" t="s">
        <v>101</v>
      </c>
      <c r="E74" s="19">
        <v>27</v>
      </c>
    </row>
    <row r="75" spans="1:5" ht="14.1" customHeight="1" x14ac:dyDescent="0.2">
      <c r="A75" s="11" t="s">
        <v>208</v>
      </c>
      <c r="B75" s="15" t="s">
        <v>199</v>
      </c>
      <c r="C75" s="15" t="s">
        <v>578</v>
      </c>
      <c r="D75" s="15" t="s">
        <v>11</v>
      </c>
      <c r="E75" s="19">
        <v>27</v>
      </c>
    </row>
    <row r="76" spans="1:5" ht="14.1" customHeight="1" x14ac:dyDescent="0.2">
      <c r="A76" s="11" t="s">
        <v>211</v>
      </c>
      <c r="B76" s="15" t="s">
        <v>209</v>
      </c>
      <c r="C76" s="15" t="s">
        <v>210</v>
      </c>
      <c r="D76" s="15" t="s">
        <v>42</v>
      </c>
      <c r="E76" s="19">
        <v>27</v>
      </c>
    </row>
    <row r="77" spans="1:5" ht="14.1" customHeight="1" x14ac:dyDescent="0.2">
      <c r="A77" s="11" t="s">
        <v>212</v>
      </c>
      <c r="B77" s="15" t="s">
        <v>206</v>
      </c>
      <c r="C77" s="15" t="s">
        <v>207</v>
      </c>
      <c r="D77" s="15" t="s">
        <v>28</v>
      </c>
      <c r="E77" s="19">
        <v>27</v>
      </c>
    </row>
    <row r="78" spans="1:5" ht="14.1" customHeight="1" x14ac:dyDescent="0.2">
      <c r="A78" s="11" t="s">
        <v>215</v>
      </c>
      <c r="B78" s="15" t="s">
        <v>117</v>
      </c>
      <c r="C78" s="15" t="s">
        <v>41</v>
      </c>
      <c r="D78" s="15" t="s">
        <v>42</v>
      </c>
      <c r="E78" s="19">
        <v>26</v>
      </c>
    </row>
    <row r="79" spans="1:5" ht="14.1" customHeight="1" x14ac:dyDescent="0.2">
      <c r="A79" s="11" t="s">
        <v>217</v>
      </c>
      <c r="B79" s="15" t="s">
        <v>216</v>
      </c>
      <c r="C79" s="15" t="s">
        <v>6</v>
      </c>
      <c r="D79" s="15" t="s">
        <v>7</v>
      </c>
      <c r="E79" s="19">
        <v>26</v>
      </c>
    </row>
    <row r="80" spans="1:5" ht="14.1" customHeight="1" x14ac:dyDescent="0.2">
      <c r="A80" s="11" t="s">
        <v>219</v>
      </c>
      <c r="B80" s="17" t="s">
        <v>612</v>
      </c>
      <c r="C80" s="15" t="s">
        <v>57</v>
      </c>
      <c r="D80" s="15" t="s">
        <v>28</v>
      </c>
      <c r="E80" s="19">
        <v>26</v>
      </c>
    </row>
    <row r="81" spans="1:5" ht="14.1" customHeight="1" x14ac:dyDescent="0.2">
      <c r="A81" s="11" t="s">
        <v>220</v>
      </c>
      <c r="B81" s="15" t="s">
        <v>163</v>
      </c>
      <c r="C81" s="15" t="s">
        <v>221</v>
      </c>
      <c r="D81" s="15" t="s">
        <v>15</v>
      </c>
      <c r="E81" s="19">
        <v>26</v>
      </c>
    </row>
    <row r="82" spans="1:5" ht="14.1" customHeight="1" x14ac:dyDescent="0.2">
      <c r="A82" s="11" t="s">
        <v>222</v>
      </c>
      <c r="B82" s="15" t="s">
        <v>213</v>
      </c>
      <c r="C82" s="15" t="s">
        <v>214</v>
      </c>
      <c r="D82" s="15" t="s">
        <v>28</v>
      </c>
      <c r="E82" s="19">
        <v>26</v>
      </c>
    </row>
    <row r="83" spans="1:5" ht="14.1" customHeight="1" x14ac:dyDescent="0.2">
      <c r="A83" s="11" t="s">
        <v>224</v>
      </c>
      <c r="B83" s="15" t="s">
        <v>218</v>
      </c>
      <c r="C83" s="15" t="s">
        <v>63</v>
      </c>
      <c r="D83" s="15" t="s">
        <v>160</v>
      </c>
      <c r="E83" s="19">
        <v>26</v>
      </c>
    </row>
    <row r="84" spans="1:5" ht="14.1" customHeight="1" x14ac:dyDescent="0.2">
      <c r="A84" s="11" t="s">
        <v>227</v>
      </c>
      <c r="B84" s="15" t="s">
        <v>223</v>
      </c>
      <c r="C84" s="15" t="s">
        <v>130</v>
      </c>
      <c r="D84" s="15" t="s">
        <v>15</v>
      </c>
      <c r="E84" s="19">
        <v>26</v>
      </c>
    </row>
    <row r="85" spans="1:5" ht="14.1" customHeight="1" x14ac:dyDescent="0.2">
      <c r="A85" s="11" t="s">
        <v>228</v>
      </c>
      <c r="B85" s="15" t="s">
        <v>235</v>
      </c>
      <c r="C85" s="15" t="s">
        <v>236</v>
      </c>
      <c r="D85" s="15" t="s">
        <v>28</v>
      </c>
      <c r="E85" s="19">
        <v>25</v>
      </c>
    </row>
    <row r="86" spans="1:5" ht="14.1" customHeight="1" x14ac:dyDescent="0.2">
      <c r="A86" s="11" t="s">
        <v>231</v>
      </c>
      <c r="B86" s="15" t="s">
        <v>241</v>
      </c>
      <c r="C86" s="15" t="s">
        <v>171</v>
      </c>
      <c r="D86" s="15" t="s">
        <v>42</v>
      </c>
      <c r="E86" s="19">
        <v>25</v>
      </c>
    </row>
    <row r="87" spans="1:5" ht="14.1" customHeight="1" x14ac:dyDescent="0.2">
      <c r="A87" s="11" t="s">
        <v>234</v>
      </c>
      <c r="B87" s="15" t="s">
        <v>201</v>
      </c>
      <c r="C87" s="15" t="s">
        <v>124</v>
      </c>
      <c r="D87" s="15" t="s">
        <v>15</v>
      </c>
      <c r="E87" s="19">
        <v>25</v>
      </c>
    </row>
    <row r="88" spans="1:5" ht="14.1" customHeight="1" x14ac:dyDescent="0.2">
      <c r="A88" s="11" t="s">
        <v>237</v>
      </c>
      <c r="B88" s="15" t="s">
        <v>232</v>
      </c>
      <c r="C88" s="15" t="s">
        <v>233</v>
      </c>
      <c r="D88" s="15" t="s">
        <v>28</v>
      </c>
      <c r="E88" s="19">
        <v>25</v>
      </c>
    </row>
    <row r="89" spans="1:5" ht="14.1" customHeight="1" x14ac:dyDescent="0.2">
      <c r="A89" s="11" t="s">
        <v>240</v>
      </c>
      <c r="B89" s="15" t="s">
        <v>238</v>
      </c>
      <c r="C89" s="15" t="s">
        <v>239</v>
      </c>
      <c r="D89" s="15" t="s">
        <v>15</v>
      </c>
      <c r="E89" s="19">
        <v>25</v>
      </c>
    </row>
    <row r="90" spans="1:5" ht="14.1" customHeight="1" x14ac:dyDescent="0.2">
      <c r="A90" s="11" t="s">
        <v>242</v>
      </c>
      <c r="B90" s="15" t="s">
        <v>225</v>
      </c>
      <c r="C90" s="15" t="s">
        <v>226</v>
      </c>
      <c r="D90" s="15" t="s">
        <v>28</v>
      </c>
      <c r="E90" s="19">
        <v>25</v>
      </c>
    </row>
    <row r="91" spans="1:5" ht="14.1" customHeight="1" x14ac:dyDescent="0.2">
      <c r="A91" s="11" t="s">
        <v>244</v>
      </c>
      <c r="B91" s="15" t="s">
        <v>243</v>
      </c>
      <c r="C91" s="15" t="s">
        <v>233</v>
      </c>
      <c r="D91" s="15" t="s">
        <v>28</v>
      </c>
      <c r="E91" s="19">
        <v>25</v>
      </c>
    </row>
    <row r="92" spans="1:5" ht="14.1" customHeight="1" x14ac:dyDescent="0.2">
      <c r="A92" s="11" t="s">
        <v>247</v>
      </c>
      <c r="B92" s="15" t="s">
        <v>229</v>
      </c>
      <c r="C92" s="15" t="s">
        <v>118</v>
      </c>
      <c r="D92" s="15" t="s">
        <v>230</v>
      </c>
      <c r="E92" s="19">
        <v>25</v>
      </c>
    </row>
    <row r="93" spans="1:5" ht="14.1" customHeight="1" x14ac:dyDescent="0.2">
      <c r="A93" s="11" t="s">
        <v>248</v>
      </c>
      <c r="B93" s="15" t="s">
        <v>245</v>
      </c>
      <c r="C93" s="15" t="s">
        <v>246</v>
      </c>
      <c r="D93" s="15" t="s">
        <v>7</v>
      </c>
      <c r="E93" s="19">
        <v>25</v>
      </c>
    </row>
    <row r="94" spans="1:5" ht="14.1" customHeight="1" x14ac:dyDescent="0.2">
      <c r="A94" s="11" t="s">
        <v>251</v>
      </c>
      <c r="B94" s="15" t="s">
        <v>249</v>
      </c>
      <c r="C94" s="15" t="s">
        <v>250</v>
      </c>
      <c r="D94" s="15" t="s">
        <v>28</v>
      </c>
      <c r="E94" s="19">
        <v>24</v>
      </c>
    </row>
    <row r="95" spans="1:5" ht="14.1" customHeight="1" x14ac:dyDescent="0.2">
      <c r="A95" s="11" t="s">
        <v>253</v>
      </c>
      <c r="B95" s="15" t="s">
        <v>165</v>
      </c>
      <c r="C95" s="15" t="s">
        <v>226</v>
      </c>
      <c r="D95" s="15" t="s">
        <v>28</v>
      </c>
      <c r="E95" s="19">
        <v>24</v>
      </c>
    </row>
    <row r="96" spans="1:5" ht="14.1" customHeight="1" x14ac:dyDescent="0.2">
      <c r="A96" s="11" t="s">
        <v>255</v>
      </c>
      <c r="B96" s="15" t="s">
        <v>254</v>
      </c>
      <c r="C96" s="15" t="s">
        <v>145</v>
      </c>
      <c r="D96" s="15" t="s">
        <v>28</v>
      </c>
      <c r="E96" s="19">
        <v>24</v>
      </c>
    </row>
    <row r="97" spans="1:5" ht="14.1" customHeight="1" x14ac:dyDescent="0.2">
      <c r="A97" s="11" t="s">
        <v>258</v>
      </c>
      <c r="B97" s="15" t="s">
        <v>149</v>
      </c>
      <c r="C97" s="15" t="s">
        <v>252</v>
      </c>
      <c r="D97" s="15" t="s">
        <v>11</v>
      </c>
      <c r="E97" s="19">
        <v>24</v>
      </c>
    </row>
    <row r="98" spans="1:5" ht="14.1" customHeight="1" x14ac:dyDescent="0.2">
      <c r="A98" s="11" t="s">
        <v>261</v>
      </c>
      <c r="B98" s="15" t="s">
        <v>274</v>
      </c>
      <c r="C98" s="15" t="s">
        <v>63</v>
      </c>
      <c r="D98" s="15" t="s">
        <v>28</v>
      </c>
      <c r="E98" s="19">
        <v>23</v>
      </c>
    </row>
    <row r="99" spans="1:5" ht="14.1" customHeight="1" x14ac:dyDescent="0.2">
      <c r="A99" s="11" t="s">
        <v>264</v>
      </c>
      <c r="B99" s="15" t="s">
        <v>268</v>
      </c>
      <c r="C99" s="15" t="s">
        <v>41</v>
      </c>
      <c r="D99" s="15" t="s">
        <v>42</v>
      </c>
      <c r="E99" s="19">
        <v>23</v>
      </c>
    </row>
    <row r="100" spans="1:5" ht="14.1" customHeight="1" x14ac:dyDescent="0.2">
      <c r="A100" s="11" t="s">
        <v>267</v>
      </c>
      <c r="B100" s="15" t="s">
        <v>270</v>
      </c>
      <c r="C100" s="15" t="s">
        <v>271</v>
      </c>
      <c r="D100" s="15" t="s">
        <v>11</v>
      </c>
      <c r="E100" s="19">
        <v>23</v>
      </c>
    </row>
    <row r="101" spans="1:5" ht="14.1" customHeight="1" x14ac:dyDescent="0.2">
      <c r="A101" s="11" t="s">
        <v>269</v>
      </c>
      <c r="B101" s="15" t="s">
        <v>276</v>
      </c>
      <c r="C101" s="15" t="s">
        <v>277</v>
      </c>
      <c r="D101" s="15" t="s">
        <v>278</v>
      </c>
      <c r="E101" s="19">
        <v>23</v>
      </c>
    </row>
    <row r="102" spans="1:5" ht="14.1" customHeight="1" x14ac:dyDescent="0.2">
      <c r="A102" s="11" t="s">
        <v>272</v>
      </c>
      <c r="B102" s="15" t="s">
        <v>265</v>
      </c>
      <c r="C102" s="15" t="s">
        <v>266</v>
      </c>
      <c r="D102" s="15" t="s">
        <v>11</v>
      </c>
      <c r="E102" s="19">
        <v>23</v>
      </c>
    </row>
    <row r="103" spans="1:5" ht="14.1" customHeight="1" x14ac:dyDescent="0.2">
      <c r="A103" s="11" t="s">
        <v>273</v>
      </c>
      <c r="B103" s="15" t="s">
        <v>262</v>
      </c>
      <c r="C103" s="15" t="s">
        <v>263</v>
      </c>
      <c r="D103" s="15" t="s">
        <v>28</v>
      </c>
      <c r="E103" s="19">
        <v>23</v>
      </c>
    </row>
    <row r="104" spans="1:5" ht="14.1" customHeight="1" x14ac:dyDescent="0.2">
      <c r="A104" s="11" t="s">
        <v>275</v>
      </c>
      <c r="B104" s="15" t="s">
        <v>259</v>
      </c>
      <c r="C104" s="15" t="s">
        <v>260</v>
      </c>
      <c r="D104" s="15" t="s">
        <v>137</v>
      </c>
      <c r="E104" s="19">
        <v>23</v>
      </c>
    </row>
    <row r="105" spans="1:5" ht="14.1" customHeight="1" x14ac:dyDescent="0.2">
      <c r="A105" s="11" t="s">
        <v>279</v>
      </c>
      <c r="B105" s="15" t="s">
        <v>280</v>
      </c>
      <c r="C105" s="15" t="s">
        <v>281</v>
      </c>
      <c r="D105" s="15" t="s">
        <v>15</v>
      </c>
      <c r="E105" s="19">
        <v>23</v>
      </c>
    </row>
    <row r="106" spans="1:5" ht="14.1" customHeight="1" x14ac:dyDescent="0.2">
      <c r="A106" s="11" t="s">
        <v>282</v>
      </c>
      <c r="B106" s="15" t="s">
        <v>256</v>
      </c>
      <c r="C106" s="15" t="s">
        <v>257</v>
      </c>
      <c r="D106" s="15" t="s">
        <v>28</v>
      </c>
      <c r="E106" s="19">
        <v>23</v>
      </c>
    </row>
    <row r="107" spans="1:5" ht="14.1" customHeight="1" x14ac:dyDescent="0.2">
      <c r="A107" s="11" t="s">
        <v>284</v>
      </c>
      <c r="B107" s="15" t="s">
        <v>132</v>
      </c>
      <c r="C107" s="15" t="s">
        <v>183</v>
      </c>
      <c r="D107" s="15" t="s">
        <v>160</v>
      </c>
      <c r="E107" s="19">
        <v>23</v>
      </c>
    </row>
    <row r="108" spans="1:5" ht="14.1" customHeight="1" x14ac:dyDescent="0.2">
      <c r="A108" s="11" t="s">
        <v>286</v>
      </c>
      <c r="B108" s="15" t="s">
        <v>287</v>
      </c>
      <c r="C108" s="15" t="s">
        <v>104</v>
      </c>
      <c r="D108" s="15" t="s">
        <v>28</v>
      </c>
      <c r="E108" s="19">
        <v>22</v>
      </c>
    </row>
    <row r="109" spans="1:5" ht="14.1" customHeight="1" x14ac:dyDescent="0.2">
      <c r="A109" s="11" t="s">
        <v>288</v>
      </c>
      <c r="B109" s="18" t="s">
        <v>589</v>
      </c>
      <c r="C109" s="18" t="s">
        <v>186</v>
      </c>
      <c r="D109" s="18" t="s">
        <v>15</v>
      </c>
      <c r="E109" s="19">
        <v>22</v>
      </c>
    </row>
    <row r="110" spans="1:5" ht="14.1" customHeight="1" x14ac:dyDescent="0.2">
      <c r="A110" s="11" t="s">
        <v>291</v>
      </c>
      <c r="B110" s="15" t="s">
        <v>296</v>
      </c>
      <c r="C110" s="15" t="s">
        <v>297</v>
      </c>
      <c r="D110" s="15" t="s">
        <v>11</v>
      </c>
      <c r="E110" s="19">
        <v>22</v>
      </c>
    </row>
    <row r="111" spans="1:5" ht="14.1" customHeight="1" x14ac:dyDescent="0.2">
      <c r="A111" s="11" t="s">
        <v>295</v>
      </c>
      <c r="B111" s="15" t="s">
        <v>299</v>
      </c>
      <c r="C111" s="15" t="s">
        <v>300</v>
      </c>
      <c r="D111" s="15" t="s">
        <v>28</v>
      </c>
      <c r="E111" s="19">
        <v>22</v>
      </c>
    </row>
    <row r="112" spans="1:5" ht="14.1" customHeight="1" x14ac:dyDescent="0.2">
      <c r="A112" s="11" t="s">
        <v>298</v>
      </c>
      <c r="B112" s="15" t="s">
        <v>283</v>
      </c>
      <c r="C112" s="15" t="s">
        <v>6</v>
      </c>
      <c r="D112" s="15" t="s">
        <v>7</v>
      </c>
      <c r="E112" s="19">
        <v>22</v>
      </c>
    </row>
    <row r="113" spans="1:5" ht="14.1" customHeight="1" x14ac:dyDescent="0.2">
      <c r="A113" s="11" t="s">
        <v>301</v>
      </c>
      <c r="B113" s="15" t="s">
        <v>289</v>
      </c>
      <c r="C113" s="15" t="s">
        <v>145</v>
      </c>
      <c r="D113" s="15" t="s">
        <v>290</v>
      </c>
      <c r="E113" s="19">
        <v>22</v>
      </c>
    </row>
    <row r="114" spans="1:5" ht="14.1" customHeight="1" x14ac:dyDescent="0.2">
      <c r="A114" s="11" t="s">
        <v>303</v>
      </c>
      <c r="B114" s="15" t="s">
        <v>285</v>
      </c>
      <c r="C114" s="15" t="s">
        <v>263</v>
      </c>
      <c r="D114" s="15" t="s">
        <v>28</v>
      </c>
      <c r="E114" s="19">
        <v>22</v>
      </c>
    </row>
    <row r="115" spans="1:5" ht="14.1" customHeight="1" x14ac:dyDescent="0.2">
      <c r="A115" s="11" t="s">
        <v>305</v>
      </c>
      <c r="B115" s="15" t="s">
        <v>292</v>
      </c>
      <c r="C115" s="15" t="s">
        <v>293</v>
      </c>
      <c r="D115" s="15" t="s">
        <v>294</v>
      </c>
      <c r="E115" s="19">
        <v>22</v>
      </c>
    </row>
    <row r="116" spans="1:5" ht="14.1" customHeight="1" x14ac:dyDescent="0.2">
      <c r="A116" s="11" t="s">
        <v>308</v>
      </c>
      <c r="B116" s="15" t="s">
        <v>309</v>
      </c>
      <c r="C116" s="15" t="s">
        <v>189</v>
      </c>
      <c r="D116" s="15" t="s">
        <v>101</v>
      </c>
      <c r="E116" s="19">
        <v>21</v>
      </c>
    </row>
    <row r="117" spans="1:5" ht="14.1" customHeight="1" x14ac:dyDescent="0.2">
      <c r="A117" s="11" t="s">
        <v>310</v>
      </c>
      <c r="B117" s="18" t="s">
        <v>591</v>
      </c>
      <c r="C117" s="18" t="s">
        <v>592</v>
      </c>
      <c r="D117" s="18" t="s">
        <v>593</v>
      </c>
      <c r="E117" s="19">
        <v>21</v>
      </c>
    </row>
    <row r="118" spans="1:5" ht="14.1" customHeight="1" x14ac:dyDescent="0.2">
      <c r="A118" s="11" t="s">
        <v>313</v>
      </c>
      <c r="B118" s="15" t="s">
        <v>302</v>
      </c>
      <c r="C118" s="15" t="s">
        <v>233</v>
      </c>
      <c r="D118" s="15" t="s">
        <v>28</v>
      </c>
      <c r="E118" s="19">
        <v>21</v>
      </c>
    </row>
    <row r="119" spans="1:5" ht="14.1" customHeight="1" x14ac:dyDescent="0.2">
      <c r="A119" s="11" t="s">
        <v>315</v>
      </c>
      <c r="B119" s="15" t="s">
        <v>306</v>
      </c>
      <c r="C119" s="15" t="s">
        <v>307</v>
      </c>
      <c r="D119" s="15" t="s">
        <v>28</v>
      </c>
      <c r="E119" s="19">
        <v>21</v>
      </c>
    </row>
    <row r="120" spans="1:5" ht="14.1" customHeight="1" x14ac:dyDescent="0.2">
      <c r="A120" s="11" t="s">
        <v>318</v>
      </c>
      <c r="B120" s="15" t="s">
        <v>304</v>
      </c>
      <c r="C120" s="15" t="s">
        <v>239</v>
      </c>
      <c r="D120" s="15" t="s">
        <v>15</v>
      </c>
      <c r="E120" s="19">
        <v>21</v>
      </c>
    </row>
    <row r="121" spans="1:5" ht="14.1" customHeight="1" x14ac:dyDescent="0.2">
      <c r="A121" s="11" t="s">
        <v>320</v>
      </c>
      <c r="B121" s="15" t="s">
        <v>316</v>
      </c>
      <c r="C121" s="15" t="s">
        <v>317</v>
      </c>
      <c r="D121" s="15" t="s">
        <v>28</v>
      </c>
      <c r="E121" s="19">
        <v>20</v>
      </c>
    </row>
    <row r="122" spans="1:5" ht="14.1" customHeight="1" x14ac:dyDescent="0.2">
      <c r="A122" s="11" t="s">
        <v>322</v>
      </c>
      <c r="B122" s="18" t="s">
        <v>595</v>
      </c>
      <c r="C122" s="18" t="s">
        <v>596</v>
      </c>
      <c r="D122" s="18" t="s">
        <v>28</v>
      </c>
      <c r="E122" s="19">
        <v>20</v>
      </c>
    </row>
    <row r="123" spans="1:5" ht="14.1" customHeight="1" x14ac:dyDescent="0.2">
      <c r="A123" s="11" t="s">
        <v>324</v>
      </c>
      <c r="B123" s="15" t="s">
        <v>319</v>
      </c>
      <c r="C123" s="15" t="s">
        <v>239</v>
      </c>
      <c r="D123" s="15" t="s">
        <v>15</v>
      </c>
      <c r="E123" s="19">
        <v>20</v>
      </c>
    </row>
    <row r="124" spans="1:5" ht="14.1" customHeight="1" x14ac:dyDescent="0.2">
      <c r="A124" s="11" t="s">
        <v>327</v>
      </c>
      <c r="B124" s="15" t="s">
        <v>270</v>
      </c>
      <c r="C124" s="15" t="s">
        <v>314</v>
      </c>
      <c r="D124" s="15" t="s">
        <v>28</v>
      </c>
      <c r="E124" s="19">
        <v>20</v>
      </c>
    </row>
    <row r="125" spans="1:5" ht="14.1" customHeight="1" x14ac:dyDescent="0.2">
      <c r="A125" s="11" t="s">
        <v>329</v>
      </c>
      <c r="B125" s="15" t="s">
        <v>325</v>
      </c>
      <c r="C125" s="15" t="s">
        <v>326</v>
      </c>
      <c r="D125" s="15" t="s">
        <v>7</v>
      </c>
      <c r="E125" s="19">
        <v>19</v>
      </c>
    </row>
    <row r="126" spans="1:5" ht="14.1" customHeight="1" x14ac:dyDescent="0.2">
      <c r="A126" s="11" t="s">
        <v>332</v>
      </c>
      <c r="B126" s="15" t="s">
        <v>328</v>
      </c>
      <c r="C126" s="15" t="s">
        <v>171</v>
      </c>
      <c r="D126" s="15" t="s">
        <v>42</v>
      </c>
      <c r="E126" s="19">
        <v>19</v>
      </c>
    </row>
    <row r="127" spans="1:5" ht="14.1" customHeight="1" x14ac:dyDescent="0.2">
      <c r="A127" s="11" t="s">
        <v>334</v>
      </c>
      <c r="B127" s="15" t="s">
        <v>333</v>
      </c>
      <c r="C127" s="15" t="s">
        <v>6</v>
      </c>
      <c r="D127" s="15" t="s">
        <v>7</v>
      </c>
      <c r="E127" s="19">
        <v>19</v>
      </c>
    </row>
    <row r="128" spans="1:5" ht="14.1" customHeight="1" x14ac:dyDescent="0.2">
      <c r="A128" s="11" t="s">
        <v>336</v>
      </c>
      <c r="B128" s="15" t="s">
        <v>323</v>
      </c>
      <c r="C128" s="15" t="s">
        <v>183</v>
      </c>
      <c r="D128" s="15" t="s">
        <v>160</v>
      </c>
      <c r="E128" s="19">
        <v>19</v>
      </c>
    </row>
    <row r="129" spans="1:5" ht="14.1" customHeight="1" x14ac:dyDescent="0.2">
      <c r="A129" s="11" t="s">
        <v>338</v>
      </c>
      <c r="B129" s="15" t="s">
        <v>132</v>
      </c>
      <c r="C129" s="15" t="s">
        <v>321</v>
      </c>
      <c r="D129" s="15" t="s">
        <v>28</v>
      </c>
      <c r="E129" s="19">
        <v>19</v>
      </c>
    </row>
    <row r="130" spans="1:5" ht="14.1" customHeight="1" x14ac:dyDescent="0.2">
      <c r="A130" s="11" t="s">
        <v>341</v>
      </c>
      <c r="B130" s="15" t="s">
        <v>330</v>
      </c>
      <c r="C130" s="15" t="s">
        <v>331</v>
      </c>
      <c r="D130" s="15" t="s">
        <v>67</v>
      </c>
      <c r="E130" s="19">
        <v>19</v>
      </c>
    </row>
    <row r="131" spans="1:5" ht="14.1" customHeight="1" x14ac:dyDescent="0.2">
      <c r="A131" s="11" t="s">
        <v>344</v>
      </c>
      <c r="B131" s="15" t="s">
        <v>342</v>
      </c>
      <c r="C131" s="15" t="s">
        <v>343</v>
      </c>
      <c r="D131" s="15" t="s">
        <v>67</v>
      </c>
      <c r="E131" s="19">
        <v>18</v>
      </c>
    </row>
    <row r="132" spans="1:5" ht="14.1" customHeight="1" x14ac:dyDescent="0.2">
      <c r="A132" s="11" t="s">
        <v>345</v>
      </c>
      <c r="B132" s="17" t="s">
        <v>337</v>
      </c>
      <c r="C132" s="15" t="s">
        <v>127</v>
      </c>
      <c r="D132" s="15" t="s">
        <v>15</v>
      </c>
      <c r="E132" s="19">
        <v>18</v>
      </c>
    </row>
    <row r="133" spans="1:5" ht="14.1" customHeight="1" x14ac:dyDescent="0.2">
      <c r="A133" s="11" t="s">
        <v>348</v>
      </c>
      <c r="B133" s="15" t="s">
        <v>59</v>
      </c>
      <c r="C133" s="15" t="s">
        <v>335</v>
      </c>
      <c r="D133" s="15" t="s">
        <v>28</v>
      </c>
      <c r="E133" s="19">
        <v>18</v>
      </c>
    </row>
    <row r="134" spans="1:5" ht="14.1" customHeight="1" x14ac:dyDescent="0.2">
      <c r="A134" s="11" t="s">
        <v>352</v>
      </c>
      <c r="B134" s="15" t="s">
        <v>339</v>
      </c>
      <c r="C134" s="15" t="s">
        <v>340</v>
      </c>
      <c r="D134" s="15" t="s">
        <v>11</v>
      </c>
      <c r="E134" s="19">
        <v>18</v>
      </c>
    </row>
    <row r="135" spans="1:5" ht="14.1" customHeight="1" x14ac:dyDescent="0.2">
      <c r="A135" s="11" t="s">
        <v>355</v>
      </c>
      <c r="B135" s="15" t="s">
        <v>213</v>
      </c>
      <c r="C135" s="15" t="s">
        <v>214</v>
      </c>
      <c r="D135" s="15" t="s">
        <v>28</v>
      </c>
      <c r="E135" s="19">
        <v>18</v>
      </c>
    </row>
    <row r="136" spans="1:5" ht="14.1" customHeight="1" x14ac:dyDescent="0.2">
      <c r="A136" s="11" t="s">
        <v>358</v>
      </c>
      <c r="B136" s="15" t="s">
        <v>356</v>
      </c>
      <c r="C136" s="15" t="s">
        <v>357</v>
      </c>
      <c r="D136" s="15" t="s">
        <v>101</v>
      </c>
      <c r="E136" s="19">
        <v>17</v>
      </c>
    </row>
    <row r="137" spans="1:5" ht="14.1" customHeight="1" x14ac:dyDescent="0.2">
      <c r="A137" s="11" t="s">
        <v>361</v>
      </c>
      <c r="B137" s="15" t="s">
        <v>353</v>
      </c>
      <c r="C137" s="15" t="s">
        <v>354</v>
      </c>
      <c r="D137" s="15" t="s">
        <v>11</v>
      </c>
      <c r="E137" s="19">
        <v>17</v>
      </c>
    </row>
    <row r="138" spans="1:5" ht="14.1" customHeight="1" x14ac:dyDescent="0.2">
      <c r="A138" s="11" t="s">
        <v>364</v>
      </c>
      <c r="B138" s="15" t="s">
        <v>346</v>
      </c>
      <c r="C138" s="15" t="s">
        <v>347</v>
      </c>
      <c r="D138" s="15" t="s">
        <v>28</v>
      </c>
      <c r="E138" s="19">
        <v>17</v>
      </c>
    </row>
    <row r="139" spans="1:5" ht="14.1" customHeight="1" x14ac:dyDescent="0.2">
      <c r="A139" s="11" t="s">
        <v>366</v>
      </c>
      <c r="B139" s="15" t="s">
        <v>362</v>
      </c>
      <c r="C139" s="15" t="s">
        <v>363</v>
      </c>
      <c r="D139" s="15" t="s">
        <v>11</v>
      </c>
      <c r="E139" s="19">
        <v>17</v>
      </c>
    </row>
    <row r="140" spans="1:5" ht="14.1" customHeight="1" x14ac:dyDescent="0.2">
      <c r="A140" s="11" t="s">
        <v>368</v>
      </c>
      <c r="B140" s="15" t="s">
        <v>359</v>
      </c>
      <c r="C140" s="15" t="s">
        <v>360</v>
      </c>
      <c r="D140" s="15" t="s">
        <v>101</v>
      </c>
      <c r="E140" s="19">
        <v>17</v>
      </c>
    </row>
    <row r="141" spans="1:5" ht="14.1" customHeight="1" x14ac:dyDescent="0.2">
      <c r="A141" s="11" t="s">
        <v>371</v>
      </c>
      <c r="B141" s="15" t="s">
        <v>349</v>
      </c>
      <c r="C141" s="15" t="s">
        <v>350</v>
      </c>
      <c r="D141" s="15" t="s">
        <v>351</v>
      </c>
      <c r="E141" s="19">
        <v>17</v>
      </c>
    </row>
    <row r="142" spans="1:5" ht="14.1" customHeight="1" x14ac:dyDescent="0.2">
      <c r="A142" s="11" t="s">
        <v>374</v>
      </c>
      <c r="B142" s="15" t="s">
        <v>367</v>
      </c>
      <c r="C142" s="15" t="s">
        <v>70</v>
      </c>
      <c r="D142" s="15" t="s">
        <v>15</v>
      </c>
      <c r="E142" s="19">
        <v>16</v>
      </c>
    </row>
    <row r="143" spans="1:5" ht="14.1" customHeight="1" x14ac:dyDescent="0.2">
      <c r="A143" s="11" t="s">
        <v>376</v>
      </c>
      <c r="B143" s="15" t="s">
        <v>369</v>
      </c>
      <c r="C143" s="15" t="s">
        <v>370</v>
      </c>
      <c r="D143" s="15" t="s">
        <v>11</v>
      </c>
      <c r="E143" s="19">
        <v>16</v>
      </c>
    </row>
    <row r="144" spans="1:5" ht="14.1" customHeight="1" x14ac:dyDescent="0.2">
      <c r="A144" s="11" t="s">
        <v>379</v>
      </c>
      <c r="B144" s="15" t="s">
        <v>372</v>
      </c>
      <c r="C144" s="15" t="s">
        <v>373</v>
      </c>
      <c r="D144" s="15" t="s">
        <v>11</v>
      </c>
      <c r="E144" s="19">
        <v>16</v>
      </c>
    </row>
    <row r="145" spans="1:5" ht="14.1" customHeight="1" x14ac:dyDescent="0.2">
      <c r="A145" s="11" t="s">
        <v>381</v>
      </c>
      <c r="B145" s="15" t="s">
        <v>375</v>
      </c>
      <c r="C145" s="15" t="s">
        <v>104</v>
      </c>
      <c r="D145" s="15" t="s">
        <v>28</v>
      </c>
      <c r="E145" s="19">
        <v>16</v>
      </c>
    </row>
    <row r="146" spans="1:5" ht="14.1" customHeight="1" x14ac:dyDescent="0.2">
      <c r="A146" s="11" t="s">
        <v>385</v>
      </c>
      <c r="B146" s="17" t="s">
        <v>330</v>
      </c>
      <c r="C146" s="15" t="s">
        <v>365</v>
      </c>
      <c r="D146" s="15" t="s">
        <v>11</v>
      </c>
      <c r="E146" s="19">
        <v>16</v>
      </c>
    </row>
    <row r="147" spans="1:5" ht="14.1" customHeight="1" x14ac:dyDescent="0.2">
      <c r="A147" s="11" t="s">
        <v>386</v>
      </c>
      <c r="B147" s="15" t="s">
        <v>377</v>
      </c>
      <c r="C147" s="15" t="s">
        <v>378</v>
      </c>
      <c r="D147" s="15" t="s">
        <v>11</v>
      </c>
      <c r="E147" s="19">
        <v>15</v>
      </c>
    </row>
    <row r="148" spans="1:5" ht="14.1" customHeight="1" x14ac:dyDescent="0.2">
      <c r="A148" s="11" t="s">
        <v>388</v>
      </c>
      <c r="B148" s="15" t="s">
        <v>380</v>
      </c>
      <c r="C148" s="15" t="s">
        <v>6</v>
      </c>
      <c r="D148" s="15" t="s">
        <v>7</v>
      </c>
      <c r="E148" s="19">
        <v>15</v>
      </c>
    </row>
    <row r="149" spans="1:5" ht="14.1" customHeight="1" x14ac:dyDescent="0.2">
      <c r="A149" s="11" t="s">
        <v>390</v>
      </c>
      <c r="B149" s="18" t="s">
        <v>602</v>
      </c>
      <c r="C149" s="18" t="s">
        <v>603</v>
      </c>
      <c r="D149" s="18" t="s">
        <v>15</v>
      </c>
      <c r="E149" s="19">
        <v>15</v>
      </c>
    </row>
    <row r="150" spans="1:5" ht="14.1" customHeight="1" x14ac:dyDescent="0.2">
      <c r="A150" s="11" t="s">
        <v>391</v>
      </c>
      <c r="B150" s="15" t="s">
        <v>382</v>
      </c>
      <c r="C150" s="15" t="s">
        <v>383</v>
      </c>
      <c r="D150" s="15" t="s">
        <v>384</v>
      </c>
      <c r="E150" s="19">
        <v>15</v>
      </c>
    </row>
    <row r="151" spans="1:5" ht="14.1" customHeight="1" x14ac:dyDescent="0.2">
      <c r="A151" s="11" t="s">
        <v>393</v>
      </c>
      <c r="B151" s="15" t="s">
        <v>389</v>
      </c>
      <c r="C151" s="15" t="s">
        <v>27</v>
      </c>
      <c r="D151" s="15" t="s">
        <v>28</v>
      </c>
      <c r="E151" s="19">
        <v>15</v>
      </c>
    </row>
    <row r="152" spans="1:5" ht="14.1" customHeight="1" x14ac:dyDescent="0.2">
      <c r="A152" s="11" t="s">
        <v>396</v>
      </c>
      <c r="B152" s="15" t="s">
        <v>387</v>
      </c>
      <c r="C152" s="15" t="s">
        <v>127</v>
      </c>
      <c r="D152" s="15" t="s">
        <v>15</v>
      </c>
      <c r="E152" s="19">
        <v>15</v>
      </c>
    </row>
    <row r="153" spans="1:5" ht="14.1" customHeight="1" x14ac:dyDescent="0.2">
      <c r="A153" s="11" t="s">
        <v>400</v>
      </c>
      <c r="B153" s="15" t="s">
        <v>9</v>
      </c>
      <c r="C153" s="15" t="s">
        <v>10</v>
      </c>
      <c r="D153" s="15" t="s">
        <v>42</v>
      </c>
      <c r="E153" s="19">
        <v>15</v>
      </c>
    </row>
    <row r="154" spans="1:5" ht="14.1" customHeight="1" x14ac:dyDescent="0.2">
      <c r="A154" s="11" t="s">
        <v>402</v>
      </c>
      <c r="B154" s="15" t="s">
        <v>403</v>
      </c>
      <c r="C154" s="15" t="s">
        <v>6</v>
      </c>
      <c r="D154" s="15" t="s">
        <v>7</v>
      </c>
      <c r="E154" s="19">
        <v>14</v>
      </c>
    </row>
    <row r="155" spans="1:5" ht="14.1" customHeight="1" x14ac:dyDescent="0.2">
      <c r="A155" s="11" t="s">
        <v>404</v>
      </c>
      <c r="B155" s="15" t="s">
        <v>413</v>
      </c>
      <c r="C155" s="15" t="s">
        <v>414</v>
      </c>
      <c r="D155" s="15" t="s">
        <v>101</v>
      </c>
      <c r="E155" s="19">
        <v>14</v>
      </c>
    </row>
    <row r="156" spans="1:5" ht="14.1" customHeight="1" x14ac:dyDescent="0.2">
      <c r="A156" s="11" t="s">
        <v>408</v>
      </c>
      <c r="B156" s="15" t="s">
        <v>409</v>
      </c>
      <c r="C156" s="15" t="s">
        <v>221</v>
      </c>
      <c r="D156" s="15" t="s">
        <v>15</v>
      </c>
      <c r="E156" s="19">
        <v>14</v>
      </c>
    </row>
    <row r="157" spans="1:5" ht="14.1" customHeight="1" x14ac:dyDescent="0.2">
      <c r="A157" s="11" t="s">
        <v>410</v>
      </c>
      <c r="B157" s="15" t="s">
        <v>405</v>
      </c>
      <c r="C157" s="15" t="s">
        <v>406</v>
      </c>
      <c r="D157" s="15" t="s">
        <v>407</v>
      </c>
      <c r="E157" s="19">
        <v>14</v>
      </c>
    </row>
    <row r="158" spans="1:5" ht="14.1" customHeight="1" x14ac:dyDescent="0.2">
      <c r="A158" s="11" t="s">
        <v>412</v>
      </c>
      <c r="B158" s="15" t="s">
        <v>401</v>
      </c>
      <c r="C158" s="15" t="s">
        <v>266</v>
      </c>
      <c r="D158" s="15" t="s">
        <v>11</v>
      </c>
      <c r="E158" s="19">
        <v>14</v>
      </c>
    </row>
    <row r="159" spans="1:5" ht="14.1" customHeight="1" x14ac:dyDescent="0.2">
      <c r="A159" s="11" t="s">
        <v>415</v>
      </c>
      <c r="B159" s="15" t="s">
        <v>397</v>
      </c>
      <c r="C159" s="15" t="s">
        <v>398</v>
      </c>
      <c r="D159" s="15" t="s">
        <v>399</v>
      </c>
      <c r="E159" s="19">
        <v>14</v>
      </c>
    </row>
    <row r="160" spans="1:5" ht="14.1" customHeight="1" x14ac:dyDescent="0.2">
      <c r="A160" s="11" t="s">
        <v>417</v>
      </c>
      <c r="B160" s="15" t="s">
        <v>392</v>
      </c>
      <c r="C160" s="15" t="s">
        <v>63</v>
      </c>
      <c r="D160" s="15" t="s">
        <v>28</v>
      </c>
      <c r="E160" s="19">
        <v>14</v>
      </c>
    </row>
    <row r="161" spans="1:5" ht="14.1" customHeight="1" x14ac:dyDescent="0.2">
      <c r="A161" s="11" t="s">
        <v>419</v>
      </c>
      <c r="B161" s="15" t="s">
        <v>394</v>
      </c>
      <c r="C161" s="15" t="s">
        <v>395</v>
      </c>
      <c r="D161" s="15" t="s">
        <v>11</v>
      </c>
      <c r="E161" s="19">
        <v>14</v>
      </c>
    </row>
    <row r="162" spans="1:5" ht="14.1" customHeight="1" x14ac:dyDescent="0.2">
      <c r="A162" s="11" t="s">
        <v>421</v>
      </c>
      <c r="B162" s="15" t="s">
        <v>411</v>
      </c>
      <c r="C162" s="15" t="s">
        <v>110</v>
      </c>
      <c r="D162" s="15" t="s">
        <v>101</v>
      </c>
      <c r="E162" s="19">
        <v>14</v>
      </c>
    </row>
    <row r="163" spans="1:5" ht="14.1" customHeight="1" x14ac:dyDescent="0.2">
      <c r="A163" s="11" t="s">
        <v>423</v>
      </c>
      <c r="B163" s="15" t="s">
        <v>206</v>
      </c>
      <c r="C163" s="15" t="s">
        <v>347</v>
      </c>
      <c r="D163" s="15" t="s">
        <v>28</v>
      </c>
      <c r="E163" s="19">
        <v>14</v>
      </c>
    </row>
    <row r="164" spans="1:5" ht="14.1" customHeight="1" x14ac:dyDescent="0.2">
      <c r="A164" s="11" t="s">
        <v>425</v>
      </c>
      <c r="B164" s="15" t="s">
        <v>418</v>
      </c>
      <c r="C164" s="15" t="s">
        <v>357</v>
      </c>
      <c r="D164" s="15" t="s">
        <v>101</v>
      </c>
      <c r="E164" s="19">
        <v>13</v>
      </c>
    </row>
    <row r="165" spans="1:5" ht="14.1" customHeight="1" x14ac:dyDescent="0.2">
      <c r="A165" s="11" t="s">
        <v>428</v>
      </c>
      <c r="B165" s="15" t="s">
        <v>416</v>
      </c>
      <c r="C165" s="15" t="s">
        <v>317</v>
      </c>
      <c r="D165" s="15" t="s">
        <v>28</v>
      </c>
      <c r="E165" s="19">
        <v>13</v>
      </c>
    </row>
    <row r="166" spans="1:5" ht="14.1" customHeight="1" x14ac:dyDescent="0.2">
      <c r="A166" s="11" t="s">
        <v>430</v>
      </c>
      <c r="B166" s="15" t="s">
        <v>206</v>
      </c>
      <c r="C166" s="15" t="s">
        <v>420</v>
      </c>
      <c r="D166" s="15" t="s">
        <v>28</v>
      </c>
      <c r="E166" s="19">
        <v>13</v>
      </c>
    </row>
    <row r="167" spans="1:5" ht="14.1" customHeight="1" x14ac:dyDescent="0.2">
      <c r="A167" s="11" t="s">
        <v>431</v>
      </c>
      <c r="B167" s="15" t="s">
        <v>426</v>
      </c>
      <c r="C167" s="15" t="s">
        <v>427</v>
      </c>
      <c r="D167" s="15" t="s">
        <v>28</v>
      </c>
      <c r="E167" s="19">
        <v>12</v>
      </c>
    </row>
    <row r="168" spans="1:5" ht="14.1" customHeight="1" x14ac:dyDescent="0.2">
      <c r="A168" s="11" t="s">
        <v>433</v>
      </c>
      <c r="B168" s="15" t="s">
        <v>424</v>
      </c>
      <c r="C168" s="15" t="s">
        <v>233</v>
      </c>
      <c r="D168" s="15" t="s">
        <v>28</v>
      </c>
      <c r="E168" s="19">
        <v>12</v>
      </c>
    </row>
    <row r="169" spans="1:5" ht="14.1" customHeight="1" x14ac:dyDescent="0.2">
      <c r="A169" s="11" t="s">
        <v>434</v>
      </c>
      <c r="B169" s="15" t="s">
        <v>429</v>
      </c>
      <c r="C169" s="15" t="s">
        <v>277</v>
      </c>
      <c r="D169" s="15" t="s">
        <v>278</v>
      </c>
      <c r="E169" s="19">
        <v>12</v>
      </c>
    </row>
    <row r="170" spans="1:5" ht="14.1" customHeight="1" x14ac:dyDescent="0.2">
      <c r="A170" s="11" t="s">
        <v>435</v>
      </c>
      <c r="B170" s="15" t="s">
        <v>416</v>
      </c>
      <c r="C170" s="15" t="s">
        <v>422</v>
      </c>
      <c r="D170" s="15" t="s">
        <v>67</v>
      </c>
      <c r="E170" s="19">
        <v>12</v>
      </c>
    </row>
    <row r="171" spans="1:5" ht="14.1" customHeight="1" x14ac:dyDescent="0.2">
      <c r="A171" s="11" t="s">
        <v>436</v>
      </c>
      <c r="B171" s="18" t="s">
        <v>608</v>
      </c>
      <c r="C171" s="18" t="s">
        <v>609</v>
      </c>
      <c r="D171" s="18" t="s">
        <v>15</v>
      </c>
      <c r="E171" s="19">
        <v>12</v>
      </c>
    </row>
    <row r="172" spans="1:5" ht="14.1" customHeight="1" x14ac:dyDescent="0.2">
      <c r="A172" s="11" t="s">
        <v>437</v>
      </c>
      <c r="B172" s="15" t="s">
        <v>311</v>
      </c>
      <c r="C172" s="15" t="s">
        <v>10</v>
      </c>
      <c r="D172" s="15" t="s">
        <v>42</v>
      </c>
      <c r="E172" s="19">
        <v>11</v>
      </c>
    </row>
    <row r="173" spans="1:5" ht="14.1" customHeight="1" x14ac:dyDescent="0.2">
      <c r="A173" s="11" t="s">
        <v>438</v>
      </c>
      <c r="B173" s="15" t="s">
        <v>432</v>
      </c>
      <c r="C173" s="15" t="s">
        <v>197</v>
      </c>
      <c r="D173" s="15" t="s">
        <v>15</v>
      </c>
      <c r="E173" s="19">
        <v>11</v>
      </c>
    </row>
  </sheetData>
  <sheetProtection selectLockedCells="1" selectUnlockedCells="1"/>
  <dataConsolidate topLabels="1">
    <dataRefs count="1">
      <dataRef ref="B3:E188" sheet="CLASSIFICAÇÃO GERAL 2022"/>
    </dataRefs>
  </dataConsolidate>
  <mergeCells count="2">
    <mergeCell ref="A1:E1"/>
    <mergeCell ref="A2:E2"/>
  </mergeCells>
  <conditionalFormatting sqref="E4:E13">
    <cfRule type="colorScale" priority="1">
      <colorScale>
        <cfvo type="min"/>
        <cfvo type="max"/>
        <color rgb="FFFFEF9C"/>
        <color rgb="FF63BE7B"/>
      </colorScale>
    </cfRule>
  </conditionalFormatting>
  <printOptions horizontalCentered="1"/>
  <pageMargins left="0.78749999999999998" right="0.78749999999999998" top="0.98402777777777783" bottom="0.98402777777777783" header="0.51181102362204722" footer="0.51181102362204722"/>
  <pageSetup paperSize="9" scale="75" firstPageNumber="0" orientation="landscape" horizontalDpi="300" verticalDpi="300"/>
  <headerFooter alignWithMargins="0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EB656C7-5998-4030-9AB7-0962C4185E0C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E4:E6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zoomScale="115" zoomScaleNormal="115" workbookViewId="0">
      <selection sqref="A1:E1"/>
    </sheetView>
  </sheetViews>
  <sheetFormatPr defaultColWidth="8.5703125" defaultRowHeight="12.75" x14ac:dyDescent="0.2"/>
  <cols>
    <col min="1" max="1" width="5.28515625" style="30" bestFit="1" customWidth="1"/>
    <col min="2" max="2" width="14.42578125" style="30" bestFit="1" customWidth="1"/>
    <col min="3" max="3" width="23.140625" style="30" bestFit="1" customWidth="1"/>
    <col min="4" max="4" width="14.140625" style="30" bestFit="1" customWidth="1"/>
    <col min="5" max="5" width="8.5703125" style="30" bestFit="1" customWidth="1"/>
    <col min="6" max="6" width="1.7109375" style="30" customWidth="1"/>
    <col min="7" max="7" width="5.28515625" style="30" bestFit="1" customWidth="1"/>
    <col min="8" max="8" width="15.5703125" style="30" bestFit="1" customWidth="1"/>
    <col min="9" max="9" width="16.28515625" style="30" bestFit="1" customWidth="1"/>
    <col min="10" max="10" width="14.140625" style="30" bestFit="1" customWidth="1"/>
    <col min="11" max="11" width="8.5703125" style="30" bestFit="1" customWidth="1"/>
    <col min="12" max="12" width="1.7109375" style="30" customWidth="1"/>
    <col min="13" max="13" width="5.28515625" style="30" bestFit="1" customWidth="1"/>
    <col min="14" max="14" width="16.28515625" style="30" bestFit="1" customWidth="1"/>
    <col min="15" max="15" width="13.7109375" style="30" bestFit="1" customWidth="1"/>
    <col min="16" max="16" width="14.140625" style="30" bestFit="1" customWidth="1"/>
    <col min="17" max="17" width="8.5703125" style="30" bestFit="1" customWidth="1"/>
    <col min="18" max="18" width="1.7109375" style="30" customWidth="1"/>
    <col min="19" max="19" width="5.28515625" style="30" bestFit="1" customWidth="1"/>
    <col min="20" max="20" width="15.28515625" style="30" bestFit="1" customWidth="1"/>
    <col min="21" max="21" width="18.28515625" style="30" bestFit="1" customWidth="1"/>
    <col min="22" max="22" width="20" style="30" bestFit="1" customWidth="1"/>
    <col min="23" max="23" width="8.5703125" style="30" bestFit="1" customWidth="1"/>
    <col min="24" max="24" width="1.7109375" style="29" customWidth="1"/>
    <col min="25" max="16384" width="8.5703125" style="29"/>
  </cols>
  <sheetData>
    <row r="1" spans="1:23" ht="13.5" thickBot="1" x14ac:dyDescent="0.25">
      <c r="A1" s="22" t="s">
        <v>440</v>
      </c>
      <c r="B1" s="22"/>
      <c r="C1" s="22"/>
      <c r="D1" s="22"/>
      <c r="E1" s="22"/>
      <c r="F1" s="28"/>
      <c r="G1" s="22" t="s">
        <v>441</v>
      </c>
      <c r="H1" s="22"/>
      <c r="I1" s="22"/>
      <c r="J1" s="22"/>
      <c r="K1" s="22"/>
      <c r="L1" s="28"/>
      <c r="M1" s="22" t="s">
        <v>442</v>
      </c>
      <c r="N1" s="22"/>
      <c r="O1" s="22"/>
      <c r="P1" s="22"/>
      <c r="Q1" s="22"/>
      <c r="R1" s="28"/>
      <c r="S1" s="22" t="s">
        <v>443</v>
      </c>
      <c r="T1" s="22"/>
      <c r="U1" s="22"/>
      <c r="V1" s="22"/>
      <c r="W1" s="22"/>
    </row>
    <row r="2" spans="1:23" ht="13.5" thickBot="1" x14ac:dyDescent="0.25">
      <c r="A2" s="4" t="s">
        <v>0</v>
      </c>
      <c r="B2" s="5" t="s">
        <v>1</v>
      </c>
      <c r="C2" s="5" t="s">
        <v>2</v>
      </c>
      <c r="D2" s="6" t="s">
        <v>3</v>
      </c>
      <c r="E2" s="7" t="s">
        <v>439</v>
      </c>
      <c r="G2" s="4" t="s">
        <v>0</v>
      </c>
      <c r="H2" s="5" t="s">
        <v>1</v>
      </c>
      <c r="I2" s="5" t="s">
        <v>2</v>
      </c>
      <c r="J2" s="6" t="s">
        <v>3</v>
      </c>
      <c r="K2" s="7" t="s">
        <v>439</v>
      </c>
      <c r="M2" s="4" t="s">
        <v>0</v>
      </c>
      <c r="N2" s="5" t="s">
        <v>1</v>
      </c>
      <c r="O2" s="5" t="s">
        <v>2</v>
      </c>
      <c r="P2" s="6" t="s">
        <v>3</v>
      </c>
      <c r="Q2" s="7" t="s">
        <v>439</v>
      </c>
      <c r="S2" s="4" t="s">
        <v>0</v>
      </c>
      <c r="T2" s="5" t="s">
        <v>1</v>
      </c>
      <c r="U2" s="5" t="s">
        <v>2</v>
      </c>
      <c r="V2" s="6" t="s">
        <v>3</v>
      </c>
      <c r="W2" s="7" t="s">
        <v>439</v>
      </c>
    </row>
    <row r="3" spans="1:23" x14ac:dyDescent="0.2">
      <c r="A3" s="31" t="s">
        <v>4</v>
      </c>
      <c r="B3" s="32" t="s">
        <v>30</v>
      </c>
      <c r="C3" s="32" t="s">
        <v>31</v>
      </c>
      <c r="D3" s="33" t="s">
        <v>11</v>
      </c>
      <c r="E3" s="34">
        <v>133</v>
      </c>
      <c r="G3" s="31" t="s">
        <v>4</v>
      </c>
      <c r="H3" s="32" t="s">
        <v>444</v>
      </c>
      <c r="I3" s="32" t="s">
        <v>155</v>
      </c>
      <c r="J3" s="33" t="s">
        <v>156</v>
      </c>
      <c r="K3" s="34">
        <v>120</v>
      </c>
      <c r="M3" s="31" t="s">
        <v>4</v>
      </c>
      <c r="N3" s="32" t="s">
        <v>49</v>
      </c>
      <c r="O3" s="32" t="s">
        <v>50</v>
      </c>
      <c r="P3" s="33" t="s">
        <v>11</v>
      </c>
      <c r="Q3" s="34">
        <v>176</v>
      </c>
      <c r="S3" s="31" t="s">
        <v>4</v>
      </c>
      <c r="T3" s="32" t="s">
        <v>83</v>
      </c>
      <c r="U3" s="32" t="s">
        <v>41</v>
      </c>
      <c r="V3" s="33" t="s">
        <v>42</v>
      </c>
      <c r="W3" s="34">
        <v>156</v>
      </c>
    </row>
    <row r="4" spans="1:23" x14ac:dyDescent="0.2">
      <c r="A4" s="31" t="s">
        <v>8</v>
      </c>
      <c r="B4" s="32" t="s">
        <v>5</v>
      </c>
      <c r="C4" s="32" t="s">
        <v>6</v>
      </c>
      <c r="D4" s="33" t="s">
        <v>7</v>
      </c>
      <c r="E4" s="34">
        <v>111</v>
      </c>
      <c r="G4" s="31" t="s">
        <v>8</v>
      </c>
      <c r="H4" s="32" t="s">
        <v>30</v>
      </c>
      <c r="I4" s="32" t="s">
        <v>31</v>
      </c>
      <c r="J4" s="33" t="s">
        <v>11</v>
      </c>
      <c r="K4" s="34">
        <v>117</v>
      </c>
      <c r="M4" s="31" t="s">
        <v>8</v>
      </c>
      <c r="N4" s="32" t="s">
        <v>30</v>
      </c>
      <c r="O4" s="32" t="s">
        <v>31</v>
      </c>
      <c r="P4" s="33" t="s">
        <v>11</v>
      </c>
      <c r="Q4" s="34">
        <v>103</v>
      </c>
      <c r="S4" s="31" t="s">
        <v>8</v>
      </c>
      <c r="T4" s="32" t="s">
        <v>13</v>
      </c>
      <c r="U4" s="32" t="s">
        <v>14</v>
      </c>
      <c r="V4" s="33" t="s">
        <v>15</v>
      </c>
      <c r="W4" s="34">
        <v>116</v>
      </c>
    </row>
    <row r="5" spans="1:23" x14ac:dyDescent="0.2">
      <c r="A5" s="31" t="s">
        <v>12</v>
      </c>
      <c r="B5" s="32" t="s">
        <v>36</v>
      </c>
      <c r="C5" s="32" t="s">
        <v>27</v>
      </c>
      <c r="D5" s="33" t="s">
        <v>28</v>
      </c>
      <c r="E5" s="34">
        <v>86</v>
      </c>
      <c r="G5" s="31" t="s">
        <v>12</v>
      </c>
      <c r="H5" s="32" t="s">
        <v>5</v>
      </c>
      <c r="I5" s="32" t="s">
        <v>6</v>
      </c>
      <c r="J5" s="33" t="s">
        <v>7</v>
      </c>
      <c r="K5" s="34">
        <v>110</v>
      </c>
      <c r="M5" s="31" t="s">
        <v>12</v>
      </c>
      <c r="N5" s="32" t="s">
        <v>5</v>
      </c>
      <c r="O5" s="32" t="s">
        <v>6</v>
      </c>
      <c r="P5" s="33" t="s">
        <v>7</v>
      </c>
      <c r="Q5" s="34">
        <v>83</v>
      </c>
      <c r="S5" s="31" t="s">
        <v>12</v>
      </c>
      <c r="T5" s="32" t="s">
        <v>5</v>
      </c>
      <c r="U5" s="32" t="s">
        <v>6</v>
      </c>
      <c r="V5" s="33" t="s">
        <v>7</v>
      </c>
      <c r="W5" s="34">
        <v>107</v>
      </c>
    </row>
    <row r="6" spans="1:23" x14ac:dyDescent="0.2">
      <c r="A6" s="31" t="s">
        <v>16</v>
      </c>
      <c r="B6" s="32" t="s">
        <v>191</v>
      </c>
      <c r="C6" s="32" t="s">
        <v>91</v>
      </c>
      <c r="D6" s="33" t="s">
        <v>28</v>
      </c>
      <c r="E6" s="34">
        <v>79</v>
      </c>
      <c r="G6" s="31" t="s">
        <v>16</v>
      </c>
      <c r="H6" s="32" t="s">
        <v>445</v>
      </c>
      <c r="I6" s="32" t="s">
        <v>446</v>
      </c>
      <c r="J6" s="33" t="s">
        <v>28</v>
      </c>
      <c r="K6" s="34">
        <v>80</v>
      </c>
      <c r="M6" s="31" t="s">
        <v>16</v>
      </c>
      <c r="N6" s="32" t="s">
        <v>90</v>
      </c>
      <c r="O6" s="32" t="s">
        <v>91</v>
      </c>
      <c r="P6" s="33" t="s">
        <v>28</v>
      </c>
      <c r="Q6" s="34">
        <v>73</v>
      </c>
      <c r="S6" s="31" t="s">
        <v>16</v>
      </c>
      <c r="T6" s="32" t="s">
        <v>193</v>
      </c>
      <c r="U6" s="32" t="s">
        <v>194</v>
      </c>
      <c r="V6" s="33" t="s">
        <v>101</v>
      </c>
      <c r="W6" s="34">
        <v>104</v>
      </c>
    </row>
    <row r="7" spans="1:23" x14ac:dyDescent="0.2">
      <c r="A7" s="31" t="s">
        <v>19</v>
      </c>
      <c r="B7" s="32" t="s">
        <v>59</v>
      </c>
      <c r="C7" s="32" t="s">
        <v>446</v>
      </c>
      <c r="D7" s="33" t="s">
        <v>28</v>
      </c>
      <c r="E7" s="34">
        <v>69</v>
      </c>
      <c r="G7" s="31" t="s">
        <v>19</v>
      </c>
      <c r="H7" s="32" t="s">
        <v>36</v>
      </c>
      <c r="I7" s="32" t="s">
        <v>27</v>
      </c>
      <c r="J7" s="33" t="s">
        <v>28</v>
      </c>
      <c r="K7" s="34">
        <v>76</v>
      </c>
      <c r="M7" s="31" t="s">
        <v>19</v>
      </c>
      <c r="N7" s="32" t="s">
        <v>62</v>
      </c>
      <c r="O7" s="32" t="s">
        <v>63</v>
      </c>
      <c r="P7" s="33" t="s">
        <v>28</v>
      </c>
      <c r="Q7" s="34">
        <v>51</v>
      </c>
      <c r="S7" s="31" t="s">
        <v>19</v>
      </c>
      <c r="T7" s="35" t="s">
        <v>612</v>
      </c>
      <c r="U7" s="32" t="s">
        <v>57</v>
      </c>
      <c r="V7" s="33" t="s">
        <v>28</v>
      </c>
      <c r="W7" s="34">
        <v>98</v>
      </c>
    </row>
    <row r="8" spans="1:23" x14ac:dyDescent="0.2">
      <c r="A8" s="31" t="s">
        <v>22</v>
      </c>
      <c r="B8" s="35" t="s">
        <v>62</v>
      </c>
      <c r="C8" s="32" t="s">
        <v>63</v>
      </c>
      <c r="D8" s="33" t="s">
        <v>28</v>
      </c>
      <c r="E8" s="34">
        <v>54</v>
      </c>
      <c r="G8" s="31" t="s">
        <v>22</v>
      </c>
      <c r="H8" s="35" t="s">
        <v>225</v>
      </c>
      <c r="I8" s="32" t="s">
        <v>226</v>
      </c>
      <c r="J8" s="33" t="s">
        <v>28</v>
      </c>
      <c r="K8" s="34">
        <v>71</v>
      </c>
      <c r="M8" s="31" t="s">
        <v>22</v>
      </c>
      <c r="N8" s="35" t="s">
        <v>36</v>
      </c>
      <c r="O8" s="32" t="s">
        <v>27</v>
      </c>
      <c r="P8" s="33" t="s">
        <v>28</v>
      </c>
      <c r="Q8" s="34">
        <v>32</v>
      </c>
      <c r="S8" s="31" t="s">
        <v>22</v>
      </c>
      <c r="T8" s="35" t="s">
        <v>90</v>
      </c>
      <c r="U8" s="32" t="s">
        <v>91</v>
      </c>
      <c r="V8" s="33" t="s">
        <v>28</v>
      </c>
      <c r="W8" s="34">
        <v>93</v>
      </c>
    </row>
    <row r="9" spans="1:23" x14ac:dyDescent="0.2">
      <c r="A9" s="31" t="s">
        <v>25</v>
      </c>
      <c r="B9" s="32" t="s">
        <v>165</v>
      </c>
      <c r="C9" s="32" t="s">
        <v>226</v>
      </c>
      <c r="D9" s="33" t="s">
        <v>28</v>
      </c>
      <c r="E9" s="34">
        <v>42</v>
      </c>
      <c r="G9" s="31" t="s">
        <v>25</v>
      </c>
      <c r="H9" s="32" t="s">
        <v>447</v>
      </c>
      <c r="I9" s="32" t="s">
        <v>63</v>
      </c>
      <c r="J9" s="33" t="s">
        <v>28</v>
      </c>
      <c r="K9" s="34">
        <v>43</v>
      </c>
      <c r="M9" s="31" t="s">
        <v>25</v>
      </c>
      <c r="N9" s="32" t="s">
        <v>448</v>
      </c>
      <c r="O9" s="32" t="s">
        <v>47</v>
      </c>
      <c r="P9" s="33" t="s">
        <v>42</v>
      </c>
      <c r="Q9" s="34">
        <v>31</v>
      </c>
      <c r="S9" s="31" t="s">
        <v>25</v>
      </c>
      <c r="T9" s="32" t="s">
        <v>30</v>
      </c>
      <c r="U9" s="32" t="s">
        <v>31</v>
      </c>
      <c r="V9" s="33" t="s">
        <v>11</v>
      </c>
      <c r="W9" s="34">
        <v>86</v>
      </c>
    </row>
    <row r="10" spans="1:23" x14ac:dyDescent="0.2">
      <c r="A10" s="31" t="s">
        <v>29</v>
      </c>
      <c r="B10" s="32" t="s">
        <v>256</v>
      </c>
      <c r="C10" s="32" t="s">
        <v>257</v>
      </c>
      <c r="D10" s="33" t="s">
        <v>28</v>
      </c>
      <c r="E10" s="34">
        <v>33</v>
      </c>
      <c r="G10" s="31" t="s">
        <v>29</v>
      </c>
      <c r="H10" s="32" t="s">
        <v>449</v>
      </c>
      <c r="I10" s="32" t="s">
        <v>27</v>
      </c>
      <c r="J10" s="33" t="s">
        <v>28</v>
      </c>
      <c r="K10" s="34">
        <v>27</v>
      </c>
      <c r="M10" s="31" t="s">
        <v>29</v>
      </c>
      <c r="N10" s="32" t="s">
        <v>319</v>
      </c>
      <c r="O10" s="32" t="s">
        <v>21</v>
      </c>
      <c r="P10" s="33" t="s">
        <v>11</v>
      </c>
      <c r="Q10" s="34">
        <v>20</v>
      </c>
      <c r="S10" s="31" t="s">
        <v>29</v>
      </c>
      <c r="T10" s="32" t="s">
        <v>259</v>
      </c>
      <c r="U10" s="32" t="s">
        <v>260</v>
      </c>
      <c r="V10" s="33" t="s">
        <v>137</v>
      </c>
      <c r="W10" s="34">
        <v>73</v>
      </c>
    </row>
    <row r="11" spans="1:23" x14ac:dyDescent="0.2">
      <c r="A11" s="31" t="s">
        <v>32</v>
      </c>
      <c r="B11" s="32"/>
      <c r="C11" s="32"/>
      <c r="D11" s="33"/>
      <c r="E11" s="34"/>
      <c r="G11" s="31" t="s">
        <v>32</v>
      </c>
      <c r="H11" s="32" t="s">
        <v>165</v>
      </c>
      <c r="I11" s="32" t="s">
        <v>226</v>
      </c>
      <c r="J11" s="33" t="s">
        <v>28</v>
      </c>
      <c r="K11" s="34">
        <v>20</v>
      </c>
      <c r="M11" s="31" t="s">
        <v>32</v>
      </c>
      <c r="N11" s="32"/>
      <c r="O11" s="32"/>
      <c r="P11" s="33"/>
      <c r="Q11" s="34"/>
      <c r="S11" s="31" t="s">
        <v>32</v>
      </c>
      <c r="T11" s="32" t="s">
        <v>448</v>
      </c>
      <c r="U11" s="32" t="s">
        <v>47</v>
      </c>
      <c r="V11" s="33" t="s">
        <v>42</v>
      </c>
      <c r="W11" s="34">
        <v>71</v>
      </c>
    </row>
    <row r="12" spans="1:23" x14ac:dyDescent="0.2">
      <c r="A12" s="31" t="s">
        <v>35</v>
      </c>
      <c r="B12" s="32"/>
      <c r="C12" s="32"/>
      <c r="D12" s="33"/>
      <c r="E12" s="34"/>
      <c r="G12" s="31" t="s">
        <v>35</v>
      </c>
      <c r="H12" s="32"/>
      <c r="I12" s="32"/>
      <c r="J12" s="33"/>
      <c r="K12" s="34"/>
      <c r="M12" s="31" t="s">
        <v>35</v>
      </c>
      <c r="N12" s="32"/>
      <c r="O12" s="32"/>
      <c r="P12" s="33"/>
      <c r="Q12" s="34"/>
      <c r="S12" s="31" t="s">
        <v>35</v>
      </c>
      <c r="T12" s="32" t="s">
        <v>103</v>
      </c>
      <c r="U12" s="32" t="s">
        <v>104</v>
      </c>
      <c r="V12" s="33" t="s">
        <v>28</v>
      </c>
      <c r="W12" s="34">
        <v>33</v>
      </c>
    </row>
    <row r="13" spans="1:23" x14ac:dyDescent="0.2">
      <c r="A13" s="31" t="s">
        <v>37</v>
      </c>
      <c r="B13" s="32"/>
      <c r="C13" s="32"/>
      <c r="D13" s="33"/>
      <c r="E13" s="34"/>
      <c r="G13" s="31" t="s">
        <v>37</v>
      </c>
      <c r="H13" s="32"/>
      <c r="I13" s="32"/>
      <c r="J13" s="33"/>
      <c r="K13" s="34"/>
      <c r="M13" s="31" t="s">
        <v>37</v>
      </c>
      <c r="N13" s="32"/>
      <c r="O13" s="32"/>
      <c r="P13" s="33"/>
      <c r="Q13" s="34"/>
      <c r="S13" s="31" t="s">
        <v>37</v>
      </c>
      <c r="T13" s="32" t="s">
        <v>36</v>
      </c>
      <c r="U13" s="32" t="s">
        <v>27</v>
      </c>
      <c r="V13" s="33" t="s">
        <v>28</v>
      </c>
      <c r="W13" s="34">
        <v>20</v>
      </c>
    </row>
    <row r="14" spans="1:23" x14ac:dyDescent="0.2">
      <c r="A14" s="31" t="s">
        <v>39</v>
      </c>
      <c r="B14" s="32"/>
      <c r="C14" s="32"/>
      <c r="D14" s="33"/>
      <c r="E14" s="34"/>
      <c r="G14" s="31" t="s">
        <v>39</v>
      </c>
      <c r="H14" s="32"/>
      <c r="I14" s="32"/>
      <c r="J14" s="33"/>
      <c r="K14" s="34"/>
      <c r="M14" s="31" t="s">
        <v>39</v>
      </c>
      <c r="N14" s="32"/>
      <c r="O14" s="32"/>
      <c r="P14" s="33"/>
      <c r="Q14" s="34"/>
      <c r="S14" s="31" t="s">
        <v>39</v>
      </c>
      <c r="T14" s="32"/>
      <c r="U14" s="32"/>
      <c r="V14" s="33"/>
      <c r="W14" s="34"/>
    </row>
    <row r="15" spans="1:23" x14ac:dyDescent="0.2">
      <c r="A15" s="31" t="s">
        <v>43</v>
      </c>
      <c r="B15" s="32"/>
      <c r="C15" s="32"/>
      <c r="D15" s="33"/>
      <c r="E15" s="34"/>
      <c r="G15" s="31" t="s">
        <v>43</v>
      </c>
      <c r="H15" s="32"/>
      <c r="I15" s="32"/>
      <c r="J15" s="33"/>
      <c r="K15" s="34"/>
      <c r="M15" s="31" t="s">
        <v>43</v>
      </c>
      <c r="N15" s="32"/>
      <c r="O15" s="32"/>
      <c r="P15" s="33"/>
      <c r="Q15" s="34"/>
      <c r="S15" s="31" t="s">
        <v>43</v>
      </c>
      <c r="T15" s="32"/>
      <c r="U15" s="32"/>
      <c r="V15" s="33"/>
      <c r="W15" s="34"/>
    </row>
    <row r="16" spans="1:23" x14ac:dyDescent="0.2">
      <c r="A16" s="31" t="s">
        <v>45</v>
      </c>
      <c r="B16" s="32"/>
      <c r="C16" s="32"/>
      <c r="D16" s="33"/>
      <c r="E16" s="34"/>
      <c r="G16" s="31" t="s">
        <v>45</v>
      </c>
      <c r="H16" s="32"/>
      <c r="I16" s="32"/>
      <c r="J16" s="33"/>
      <c r="K16" s="34"/>
      <c r="M16" s="31" t="s">
        <v>45</v>
      </c>
      <c r="N16" s="32"/>
      <c r="O16" s="32"/>
      <c r="P16" s="33"/>
      <c r="Q16" s="34"/>
      <c r="S16" s="31" t="s">
        <v>45</v>
      </c>
      <c r="T16" s="32"/>
      <c r="U16" s="32"/>
      <c r="V16" s="33"/>
      <c r="W16" s="34"/>
    </row>
    <row r="17" spans="1:23" x14ac:dyDescent="0.2">
      <c r="A17" s="31" t="s">
        <v>48</v>
      </c>
      <c r="B17" s="32"/>
      <c r="C17" s="32"/>
      <c r="D17" s="33"/>
      <c r="E17" s="34"/>
      <c r="G17" s="31" t="s">
        <v>48</v>
      </c>
      <c r="H17" s="32"/>
      <c r="I17" s="32"/>
      <c r="J17" s="33"/>
      <c r="K17" s="34"/>
      <c r="M17" s="31" t="s">
        <v>48</v>
      </c>
      <c r="N17" s="32"/>
      <c r="O17" s="32"/>
      <c r="P17" s="33"/>
      <c r="Q17" s="34"/>
      <c r="S17" s="31" t="s">
        <v>48</v>
      </c>
      <c r="T17" s="32"/>
      <c r="U17" s="32"/>
      <c r="V17" s="33"/>
      <c r="W17" s="34"/>
    </row>
    <row r="18" spans="1:23" x14ac:dyDescent="0.2">
      <c r="A18" s="31" t="s">
        <v>51</v>
      </c>
      <c r="B18" s="32"/>
      <c r="C18" s="32"/>
      <c r="D18" s="33"/>
      <c r="E18" s="34"/>
      <c r="G18" s="31" t="s">
        <v>51</v>
      </c>
      <c r="H18" s="32"/>
      <c r="I18" s="32"/>
      <c r="J18" s="33"/>
      <c r="K18" s="34"/>
      <c r="M18" s="31" t="s">
        <v>51</v>
      </c>
      <c r="N18" s="32"/>
      <c r="O18" s="32"/>
      <c r="P18" s="33"/>
      <c r="Q18" s="34"/>
      <c r="S18" s="31" t="s">
        <v>51</v>
      </c>
      <c r="T18" s="32"/>
      <c r="U18" s="32"/>
      <c r="V18" s="33"/>
      <c r="W18" s="34"/>
    </row>
    <row r="19" spans="1:23" x14ac:dyDescent="0.2">
      <c r="A19" s="31" t="s">
        <v>53</v>
      </c>
      <c r="B19" s="32"/>
      <c r="C19" s="32"/>
      <c r="D19" s="33"/>
      <c r="E19" s="34"/>
      <c r="G19" s="31" t="s">
        <v>53</v>
      </c>
      <c r="H19" s="32"/>
      <c r="I19" s="32"/>
      <c r="J19" s="33"/>
      <c r="K19" s="34"/>
      <c r="M19" s="31" t="s">
        <v>53</v>
      </c>
      <c r="N19" s="32"/>
      <c r="O19" s="32"/>
      <c r="P19" s="33"/>
      <c r="Q19" s="34"/>
      <c r="S19" s="31" t="s">
        <v>53</v>
      </c>
      <c r="T19" s="32"/>
      <c r="U19" s="32"/>
      <c r="V19" s="33"/>
      <c r="W19" s="34"/>
    </row>
    <row r="20" spans="1:23" x14ac:dyDescent="0.2">
      <c r="A20" s="31" t="s">
        <v>56</v>
      </c>
      <c r="B20" s="32"/>
      <c r="C20" s="32"/>
      <c r="D20" s="33"/>
      <c r="E20" s="34"/>
      <c r="G20" s="31" t="s">
        <v>56</v>
      </c>
      <c r="H20" s="32"/>
      <c r="I20" s="32"/>
      <c r="J20" s="33"/>
      <c r="K20" s="34"/>
      <c r="M20" s="31" t="s">
        <v>56</v>
      </c>
      <c r="N20" s="32"/>
      <c r="O20" s="32"/>
      <c r="P20" s="33"/>
      <c r="Q20" s="34"/>
      <c r="S20" s="31" t="s">
        <v>56</v>
      </c>
      <c r="T20" s="32"/>
      <c r="U20" s="32"/>
      <c r="V20" s="33"/>
      <c r="W20" s="34"/>
    </row>
    <row r="21" spans="1:23" x14ac:dyDescent="0.2">
      <c r="A21" s="36" t="s">
        <v>58</v>
      </c>
      <c r="B21" s="37"/>
      <c r="C21" s="37"/>
      <c r="D21" s="38"/>
      <c r="E21" s="39"/>
      <c r="G21" s="36" t="s">
        <v>58</v>
      </c>
      <c r="H21" s="37"/>
      <c r="I21" s="37"/>
      <c r="J21" s="38"/>
      <c r="K21" s="39"/>
      <c r="M21" s="31" t="s">
        <v>58</v>
      </c>
      <c r="N21" s="32"/>
      <c r="O21" s="32"/>
      <c r="P21" s="33"/>
      <c r="Q21" s="34"/>
      <c r="S21" s="36" t="s">
        <v>58</v>
      </c>
      <c r="T21" s="37"/>
      <c r="U21" s="37"/>
      <c r="V21" s="38"/>
      <c r="W21" s="39"/>
    </row>
    <row r="22" spans="1:23" x14ac:dyDescent="0.2">
      <c r="A22" s="31" t="s">
        <v>61</v>
      </c>
      <c r="B22" s="32"/>
      <c r="C22" s="32"/>
      <c r="D22" s="33"/>
      <c r="E22" s="34"/>
      <c r="G22" s="31" t="s">
        <v>61</v>
      </c>
      <c r="H22" s="32"/>
      <c r="I22" s="32"/>
      <c r="J22" s="33"/>
      <c r="K22" s="34"/>
      <c r="M22" s="31" t="s">
        <v>61</v>
      </c>
      <c r="N22" s="32"/>
      <c r="O22" s="32"/>
      <c r="P22" s="33"/>
      <c r="Q22" s="34"/>
      <c r="S22" s="31" t="s">
        <v>61</v>
      </c>
      <c r="T22" s="32"/>
      <c r="U22" s="32"/>
      <c r="V22" s="33"/>
      <c r="W22" s="34"/>
    </row>
  </sheetData>
  <sheetProtection selectLockedCells="1" selectUnlockedCells="1"/>
  <mergeCells count="4">
    <mergeCell ref="A1:E1"/>
    <mergeCell ref="G1:K1"/>
    <mergeCell ref="M1:Q1"/>
    <mergeCell ref="S1:W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zoomScale="115" zoomScaleNormal="115" workbookViewId="0">
      <selection sqref="A1:E1"/>
    </sheetView>
  </sheetViews>
  <sheetFormatPr defaultColWidth="8.5703125" defaultRowHeight="12.75" x14ac:dyDescent="0.2"/>
  <cols>
    <col min="1" max="1" width="5.28515625" style="30" bestFit="1" customWidth="1"/>
    <col min="2" max="2" width="18.85546875" style="30" bestFit="1" customWidth="1"/>
    <col min="3" max="3" width="23.42578125" style="30" bestFit="1" customWidth="1"/>
    <col min="4" max="4" width="18.7109375" style="30" bestFit="1" customWidth="1"/>
    <col min="5" max="5" width="8.5703125" style="30" bestFit="1" customWidth="1"/>
    <col min="6" max="6" width="1.7109375" style="30" customWidth="1"/>
    <col min="7" max="7" width="5.28515625" style="30" bestFit="1" customWidth="1"/>
    <col min="8" max="8" width="18.85546875" style="30" bestFit="1" customWidth="1"/>
    <col min="9" max="9" width="15.85546875" style="30" bestFit="1" customWidth="1"/>
    <col min="10" max="10" width="15.42578125" style="30" bestFit="1" customWidth="1"/>
    <col min="11" max="11" width="8.5703125" style="30" bestFit="1" customWidth="1"/>
    <col min="12" max="12" width="1.7109375" style="30" customWidth="1"/>
    <col min="13" max="13" width="5.28515625" style="30" bestFit="1" customWidth="1"/>
    <col min="14" max="14" width="14.42578125" style="30" bestFit="1" customWidth="1"/>
    <col min="15" max="15" width="18.28515625" style="30" bestFit="1" customWidth="1"/>
    <col min="16" max="16" width="18.7109375" style="30" bestFit="1" customWidth="1"/>
    <col min="17" max="17" width="8.5703125" style="30" bestFit="1" customWidth="1"/>
    <col min="18" max="18" width="1.7109375" style="30" customWidth="1"/>
    <col min="19" max="19" width="5.28515625" style="30" bestFit="1" customWidth="1"/>
    <col min="20" max="20" width="18.85546875" style="30" bestFit="1" customWidth="1"/>
    <col min="21" max="21" width="28.42578125" style="30" bestFit="1" customWidth="1"/>
    <col min="22" max="22" width="18.7109375" style="30" bestFit="1" customWidth="1"/>
    <col min="23" max="23" width="8.5703125" style="30" bestFit="1" customWidth="1"/>
    <col min="24" max="24" width="1.7109375" style="29" customWidth="1"/>
    <col min="25" max="25" width="8.5703125" style="29"/>
    <col min="26" max="26" width="13.42578125" style="29" customWidth="1"/>
    <col min="27" max="27" width="17.42578125" style="29" customWidth="1"/>
    <col min="28" max="28" width="16.42578125" style="29" customWidth="1"/>
    <col min="29" max="29" width="10.42578125" style="29" customWidth="1"/>
    <col min="30" max="16384" width="8.5703125" style="29"/>
  </cols>
  <sheetData>
    <row r="1" spans="1:23" ht="13.5" thickBot="1" x14ac:dyDescent="0.25">
      <c r="A1" s="22" t="s">
        <v>450</v>
      </c>
      <c r="B1" s="22"/>
      <c r="C1" s="22"/>
      <c r="D1" s="22"/>
      <c r="E1" s="22"/>
      <c r="F1" s="28"/>
      <c r="G1" s="22" t="s">
        <v>451</v>
      </c>
      <c r="H1" s="22"/>
      <c r="I1" s="22"/>
      <c r="J1" s="22"/>
      <c r="K1" s="22"/>
      <c r="L1" s="28"/>
      <c r="M1" s="22" t="s">
        <v>452</v>
      </c>
      <c r="N1" s="22"/>
      <c r="O1" s="22"/>
      <c r="P1" s="22"/>
      <c r="Q1" s="22"/>
      <c r="R1" s="28"/>
      <c r="S1" s="22" t="s">
        <v>453</v>
      </c>
      <c r="T1" s="22"/>
      <c r="U1" s="22"/>
      <c r="V1" s="22"/>
      <c r="W1" s="22"/>
    </row>
    <row r="2" spans="1:23" ht="13.5" thickBot="1" x14ac:dyDescent="0.25">
      <c r="A2" s="4" t="s">
        <v>0</v>
      </c>
      <c r="B2" s="5" t="s">
        <v>1</v>
      </c>
      <c r="C2" s="5" t="s">
        <v>2</v>
      </c>
      <c r="D2" s="6" t="s">
        <v>3</v>
      </c>
      <c r="E2" s="7" t="s">
        <v>439</v>
      </c>
      <c r="G2" s="4" t="s">
        <v>0</v>
      </c>
      <c r="H2" s="5" t="s">
        <v>1</v>
      </c>
      <c r="I2" s="5" t="s">
        <v>2</v>
      </c>
      <c r="J2" s="6" t="s">
        <v>3</v>
      </c>
      <c r="K2" s="7" t="s">
        <v>439</v>
      </c>
      <c r="M2" s="4" t="s">
        <v>0</v>
      </c>
      <c r="N2" s="5" t="s">
        <v>1</v>
      </c>
      <c r="O2" s="5" t="s">
        <v>2</v>
      </c>
      <c r="P2" s="6" t="s">
        <v>3</v>
      </c>
      <c r="Q2" s="7" t="s">
        <v>439</v>
      </c>
      <c r="S2" s="4" t="s">
        <v>0</v>
      </c>
      <c r="T2" s="5" t="s">
        <v>1</v>
      </c>
      <c r="U2" s="5" t="s">
        <v>2</v>
      </c>
      <c r="V2" s="6" t="s">
        <v>3</v>
      </c>
      <c r="W2" s="7" t="s">
        <v>439</v>
      </c>
    </row>
    <row r="3" spans="1:23" x14ac:dyDescent="0.2">
      <c r="A3" s="31" t="s">
        <v>4</v>
      </c>
      <c r="B3" s="32" t="s">
        <v>158</v>
      </c>
      <c r="C3" s="32" t="s">
        <v>159</v>
      </c>
      <c r="D3" s="33" t="s">
        <v>160</v>
      </c>
      <c r="E3" s="34">
        <v>158</v>
      </c>
      <c r="G3" s="31" t="s">
        <v>4</v>
      </c>
      <c r="H3" s="32" t="s">
        <v>20</v>
      </c>
      <c r="I3" s="32" t="s">
        <v>21</v>
      </c>
      <c r="J3" s="33" t="s">
        <v>11</v>
      </c>
      <c r="K3" s="34">
        <v>118</v>
      </c>
      <c r="M3" s="31" t="s">
        <v>4</v>
      </c>
      <c r="N3" s="32" t="s">
        <v>20</v>
      </c>
      <c r="O3" s="32" t="s">
        <v>21</v>
      </c>
      <c r="P3" s="33" t="s">
        <v>11</v>
      </c>
      <c r="Q3" s="34">
        <v>176</v>
      </c>
      <c r="S3" s="31" t="s">
        <v>4</v>
      </c>
      <c r="T3" s="32" t="s">
        <v>49</v>
      </c>
      <c r="U3" s="32" t="s">
        <v>50</v>
      </c>
      <c r="V3" s="33" t="s">
        <v>11</v>
      </c>
      <c r="W3" s="34">
        <v>151</v>
      </c>
    </row>
    <row r="4" spans="1:23" x14ac:dyDescent="0.2">
      <c r="A4" s="31" t="s">
        <v>8</v>
      </c>
      <c r="B4" s="32" t="s">
        <v>103</v>
      </c>
      <c r="C4" s="32" t="s">
        <v>104</v>
      </c>
      <c r="D4" s="33" t="s">
        <v>28</v>
      </c>
      <c r="E4" s="34">
        <v>150</v>
      </c>
      <c r="G4" s="31" t="s">
        <v>8</v>
      </c>
      <c r="H4" s="32" t="s">
        <v>78</v>
      </c>
      <c r="I4" s="32" t="s">
        <v>50</v>
      </c>
      <c r="J4" s="33" t="s">
        <v>11</v>
      </c>
      <c r="K4" s="34">
        <v>108</v>
      </c>
      <c r="M4" s="31" t="s">
        <v>8</v>
      </c>
      <c r="N4" s="32" t="s">
        <v>33</v>
      </c>
      <c r="O4" s="32" t="s">
        <v>34</v>
      </c>
      <c r="P4" s="33" t="s">
        <v>28</v>
      </c>
      <c r="Q4" s="34">
        <v>123</v>
      </c>
      <c r="S4" s="31" t="s">
        <v>8</v>
      </c>
      <c r="T4" s="32" t="s">
        <v>33</v>
      </c>
      <c r="U4" s="32" t="s">
        <v>34</v>
      </c>
      <c r="V4" s="33" t="s">
        <v>28</v>
      </c>
      <c r="W4" s="34">
        <v>122</v>
      </c>
    </row>
    <row r="5" spans="1:23" x14ac:dyDescent="0.2">
      <c r="A5" s="31" t="s">
        <v>12</v>
      </c>
      <c r="B5" s="32" t="s">
        <v>179</v>
      </c>
      <c r="C5" s="32" t="s">
        <v>180</v>
      </c>
      <c r="D5" s="33" t="s">
        <v>28</v>
      </c>
      <c r="E5" s="34">
        <v>148</v>
      </c>
      <c r="G5" s="31" t="s">
        <v>12</v>
      </c>
      <c r="H5" s="32" t="s">
        <v>46</v>
      </c>
      <c r="I5" s="32" t="s">
        <v>47</v>
      </c>
      <c r="J5" s="33" t="s">
        <v>28</v>
      </c>
      <c r="K5" s="34">
        <v>93</v>
      </c>
      <c r="M5" s="31" t="s">
        <v>12</v>
      </c>
      <c r="N5" s="32" t="s">
        <v>5</v>
      </c>
      <c r="O5" s="32" t="s">
        <v>6</v>
      </c>
      <c r="P5" s="33" t="s">
        <v>7</v>
      </c>
      <c r="Q5" s="34">
        <v>104</v>
      </c>
      <c r="S5" s="31" t="s">
        <v>12</v>
      </c>
      <c r="T5" s="32" t="s">
        <v>126</v>
      </c>
      <c r="U5" s="32" t="s">
        <v>127</v>
      </c>
      <c r="V5" s="33" t="s">
        <v>15</v>
      </c>
      <c r="W5" s="34">
        <v>115</v>
      </c>
    </row>
    <row r="6" spans="1:23" x14ac:dyDescent="0.2">
      <c r="A6" s="31" t="s">
        <v>16</v>
      </c>
      <c r="B6" s="32" t="s">
        <v>196</v>
      </c>
      <c r="C6" s="32" t="s">
        <v>197</v>
      </c>
      <c r="D6" s="33" t="s">
        <v>15</v>
      </c>
      <c r="E6" s="34">
        <v>118</v>
      </c>
      <c r="G6" s="31" t="s">
        <v>16</v>
      </c>
      <c r="H6" s="32" t="s">
        <v>72</v>
      </c>
      <c r="I6" s="32" t="s">
        <v>63</v>
      </c>
      <c r="J6" s="33" t="s">
        <v>28</v>
      </c>
      <c r="K6" s="34">
        <v>90</v>
      </c>
      <c r="M6" s="31" t="s">
        <v>16</v>
      </c>
      <c r="N6" s="32" t="s">
        <v>46</v>
      </c>
      <c r="O6" s="32" t="s">
        <v>47</v>
      </c>
      <c r="P6" s="33" t="s">
        <v>28</v>
      </c>
      <c r="Q6" s="34">
        <v>99</v>
      </c>
      <c r="S6" s="31" t="s">
        <v>16</v>
      </c>
      <c r="T6" s="32" t="s">
        <v>199</v>
      </c>
      <c r="U6" s="32" t="s">
        <v>454</v>
      </c>
      <c r="V6" s="33" t="s">
        <v>11</v>
      </c>
      <c r="W6" s="34">
        <v>115</v>
      </c>
    </row>
    <row r="7" spans="1:23" x14ac:dyDescent="0.2">
      <c r="A7" s="31" t="s">
        <v>19</v>
      </c>
      <c r="B7" s="32" t="s">
        <v>213</v>
      </c>
      <c r="C7" s="32" t="s">
        <v>214</v>
      </c>
      <c r="D7" s="33" t="s">
        <v>28</v>
      </c>
      <c r="E7" s="34">
        <v>107</v>
      </c>
      <c r="G7" s="31" t="s">
        <v>19</v>
      </c>
      <c r="H7" s="32" t="s">
        <v>5</v>
      </c>
      <c r="I7" s="32" t="s">
        <v>6</v>
      </c>
      <c r="J7" s="33" t="s">
        <v>7</v>
      </c>
      <c r="K7" s="34">
        <v>89</v>
      </c>
      <c r="M7" s="31" t="s">
        <v>19</v>
      </c>
      <c r="N7" s="32" t="s">
        <v>216</v>
      </c>
      <c r="O7" s="32" t="s">
        <v>6</v>
      </c>
      <c r="P7" s="33" t="s">
        <v>7</v>
      </c>
      <c r="Q7" s="34">
        <v>86</v>
      </c>
      <c r="S7" s="31" t="s">
        <v>19</v>
      </c>
      <c r="T7" s="32" t="s">
        <v>218</v>
      </c>
      <c r="U7" s="32" t="s">
        <v>340</v>
      </c>
      <c r="V7" s="33" t="s">
        <v>160</v>
      </c>
      <c r="W7" s="34">
        <v>102</v>
      </c>
    </row>
    <row r="8" spans="1:23" x14ac:dyDescent="0.2">
      <c r="A8" s="31" t="s">
        <v>22</v>
      </c>
      <c r="B8" s="35" t="s">
        <v>201</v>
      </c>
      <c r="C8" s="32" t="s">
        <v>124</v>
      </c>
      <c r="D8" s="33" t="s">
        <v>15</v>
      </c>
      <c r="E8" s="34">
        <v>106</v>
      </c>
      <c r="G8" s="31" t="s">
        <v>22</v>
      </c>
      <c r="H8" s="35" t="s">
        <v>229</v>
      </c>
      <c r="I8" s="32" t="s">
        <v>118</v>
      </c>
      <c r="J8" s="33" t="s">
        <v>230</v>
      </c>
      <c r="K8" s="34">
        <v>78</v>
      </c>
      <c r="M8" s="31" t="s">
        <v>22</v>
      </c>
      <c r="N8" s="35" t="s">
        <v>232</v>
      </c>
      <c r="O8" s="32" t="s">
        <v>233</v>
      </c>
      <c r="P8" s="33" t="s">
        <v>28</v>
      </c>
      <c r="Q8" s="34">
        <v>71</v>
      </c>
      <c r="S8" s="31" t="s">
        <v>22</v>
      </c>
      <c r="T8" s="35" t="s">
        <v>46</v>
      </c>
      <c r="U8" s="32" t="s">
        <v>47</v>
      </c>
      <c r="V8" s="33" t="s">
        <v>28</v>
      </c>
      <c r="W8" s="34">
        <v>96</v>
      </c>
    </row>
    <row r="9" spans="1:23" x14ac:dyDescent="0.2">
      <c r="A9" s="31" t="s">
        <v>25</v>
      </c>
      <c r="B9" s="32" t="s">
        <v>36</v>
      </c>
      <c r="C9" s="32" t="s">
        <v>27</v>
      </c>
      <c r="D9" s="33" t="s">
        <v>28</v>
      </c>
      <c r="E9" s="34">
        <v>103</v>
      </c>
      <c r="G9" s="31" t="s">
        <v>25</v>
      </c>
      <c r="H9" s="32" t="s">
        <v>38</v>
      </c>
      <c r="I9" s="32" t="s">
        <v>27</v>
      </c>
      <c r="J9" s="33" t="s">
        <v>28</v>
      </c>
      <c r="K9" s="34">
        <v>61</v>
      </c>
      <c r="M9" s="31" t="s">
        <v>25</v>
      </c>
      <c r="N9" s="32" t="s">
        <v>59</v>
      </c>
      <c r="O9" s="32" t="s">
        <v>60</v>
      </c>
      <c r="P9" s="33" t="s">
        <v>28</v>
      </c>
      <c r="Q9" s="34">
        <v>68</v>
      </c>
      <c r="S9" s="31" t="s">
        <v>25</v>
      </c>
      <c r="T9" s="35" t="s">
        <v>72</v>
      </c>
      <c r="U9" s="32" t="s">
        <v>63</v>
      </c>
      <c r="V9" s="33" t="s">
        <v>28</v>
      </c>
      <c r="W9" s="34">
        <v>94</v>
      </c>
    </row>
    <row r="10" spans="1:23" x14ac:dyDescent="0.2">
      <c r="A10" s="31" t="s">
        <v>29</v>
      </c>
      <c r="B10" s="32" t="s">
        <v>33</v>
      </c>
      <c r="C10" s="32" t="s">
        <v>455</v>
      </c>
      <c r="D10" s="33" t="s">
        <v>28</v>
      </c>
      <c r="E10" s="34">
        <v>92</v>
      </c>
      <c r="G10" s="31" t="s">
        <v>29</v>
      </c>
      <c r="H10" s="32" t="s">
        <v>262</v>
      </c>
      <c r="I10" s="32" t="s">
        <v>263</v>
      </c>
      <c r="J10" s="33" t="s">
        <v>28</v>
      </c>
      <c r="K10" s="34">
        <v>57</v>
      </c>
      <c r="M10" s="31" t="s">
        <v>29</v>
      </c>
      <c r="N10" s="32" t="s">
        <v>456</v>
      </c>
      <c r="O10" s="32" t="s">
        <v>457</v>
      </c>
      <c r="P10" s="33" t="s">
        <v>15</v>
      </c>
      <c r="Q10" s="34">
        <v>63</v>
      </c>
      <c r="S10" s="31" t="s">
        <v>29</v>
      </c>
      <c r="T10" s="32" t="s">
        <v>265</v>
      </c>
      <c r="U10" s="32" t="s">
        <v>266</v>
      </c>
      <c r="V10" s="33" t="s">
        <v>11</v>
      </c>
      <c r="W10" s="34">
        <v>92</v>
      </c>
    </row>
    <row r="11" spans="1:23" x14ac:dyDescent="0.2">
      <c r="A11" s="31" t="s">
        <v>32</v>
      </c>
      <c r="B11" s="32" t="s">
        <v>283</v>
      </c>
      <c r="C11" s="32" t="s">
        <v>6</v>
      </c>
      <c r="D11" s="33" t="s">
        <v>7</v>
      </c>
      <c r="E11" s="34">
        <v>91</v>
      </c>
      <c r="G11" s="31" t="s">
        <v>32</v>
      </c>
      <c r="H11" s="32" t="s">
        <v>285</v>
      </c>
      <c r="I11" s="32" t="s">
        <v>263</v>
      </c>
      <c r="J11" s="33" t="s">
        <v>28</v>
      </c>
      <c r="K11" s="34">
        <v>45</v>
      </c>
      <c r="M11" s="31" t="s">
        <v>32</v>
      </c>
      <c r="N11" s="32" t="s">
        <v>287</v>
      </c>
      <c r="O11" s="32" t="s">
        <v>104</v>
      </c>
      <c r="P11" s="33" t="s">
        <v>28</v>
      </c>
      <c r="Q11" s="34">
        <v>48</v>
      </c>
      <c r="S11" s="31" t="s">
        <v>32</v>
      </c>
      <c r="T11" s="32" t="s">
        <v>289</v>
      </c>
      <c r="U11" s="32" t="s">
        <v>145</v>
      </c>
      <c r="V11" s="33" t="s">
        <v>290</v>
      </c>
      <c r="W11" s="34">
        <v>87</v>
      </c>
    </row>
    <row r="12" spans="1:23" x14ac:dyDescent="0.2">
      <c r="A12" s="31" t="s">
        <v>35</v>
      </c>
      <c r="B12" s="32" t="s">
        <v>120</v>
      </c>
      <c r="C12" s="32" t="s">
        <v>121</v>
      </c>
      <c r="D12" s="33" t="s">
        <v>15</v>
      </c>
      <c r="E12" s="34">
        <v>85</v>
      </c>
      <c r="G12" s="31" t="s">
        <v>35</v>
      </c>
      <c r="H12" s="32"/>
      <c r="I12" s="32"/>
      <c r="J12" s="33"/>
      <c r="K12" s="34"/>
      <c r="M12" s="31" t="s">
        <v>35</v>
      </c>
      <c r="N12" s="32" t="s">
        <v>302</v>
      </c>
      <c r="O12" s="32" t="s">
        <v>233</v>
      </c>
      <c r="P12" s="33" t="s">
        <v>28</v>
      </c>
      <c r="Q12" s="34">
        <v>45</v>
      </c>
      <c r="S12" s="31" t="s">
        <v>35</v>
      </c>
      <c r="T12" s="32" t="s">
        <v>13</v>
      </c>
      <c r="U12" s="32" t="s">
        <v>127</v>
      </c>
      <c r="V12" s="33" t="s">
        <v>15</v>
      </c>
      <c r="W12" s="34">
        <v>86</v>
      </c>
    </row>
    <row r="13" spans="1:23" x14ac:dyDescent="0.2">
      <c r="A13" s="31" t="s">
        <v>37</v>
      </c>
      <c r="B13" s="32" t="s">
        <v>458</v>
      </c>
      <c r="C13" s="32" t="s">
        <v>459</v>
      </c>
      <c r="D13" s="33" t="s">
        <v>15</v>
      </c>
      <c r="E13" s="34">
        <v>82</v>
      </c>
      <c r="G13" s="31" t="s">
        <v>37</v>
      </c>
      <c r="H13" s="32"/>
      <c r="I13" s="32"/>
      <c r="J13" s="33"/>
      <c r="K13" s="34"/>
      <c r="M13" s="31" t="s">
        <v>37</v>
      </c>
      <c r="N13" s="32" t="s">
        <v>460</v>
      </c>
      <c r="O13" s="32" t="s">
        <v>81</v>
      </c>
      <c r="P13" s="33" t="s">
        <v>28</v>
      </c>
      <c r="Q13" s="34">
        <v>24</v>
      </c>
      <c r="S13" s="31" t="s">
        <v>37</v>
      </c>
      <c r="T13" s="32" t="s">
        <v>142</v>
      </c>
      <c r="U13" s="32" t="s">
        <v>454</v>
      </c>
      <c r="V13" s="33" t="s">
        <v>11</v>
      </c>
      <c r="W13" s="34">
        <v>81</v>
      </c>
    </row>
    <row r="14" spans="1:23" x14ac:dyDescent="0.2">
      <c r="A14" s="31" t="s">
        <v>39</v>
      </c>
      <c r="B14" s="32" t="s">
        <v>132</v>
      </c>
      <c r="C14" s="32" t="s">
        <v>321</v>
      </c>
      <c r="D14" s="33" t="s">
        <v>28</v>
      </c>
      <c r="E14" s="34">
        <v>64</v>
      </c>
      <c r="G14" s="31" t="s">
        <v>39</v>
      </c>
      <c r="H14" s="32"/>
      <c r="I14" s="32"/>
      <c r="J14" s="33"/>
      <c r="K14" s="34"/>
      <c r="M14" s="31" t="s">
        <v>39</v>
      </c>
      <c r="N14" s="32"/>
      <c r="O14" s="32"/>
      <c r="P14" s="33"/>
      <c r="Q14" s="34"/>
      <c r="S14" s="31" t="s">
        <v>39</v>
      </c>
      <c r="T14" s="32" t="s">
        <v>323</v>
      </c>
      <c r="U14" s="32" t="s">
        <v>183</v>
      </c>
      <c r="V14" s="33" t="s">
        <v>160</v>
      </c>
      <c r="W14" s="34">
        <v>75</v>
      </c>
    </row>
    <row r="15" spans="1:23" x14ac:dyDescent="0.2">
      <c r="A15" s="31" t="s">
        <v>43</v>
      </c>
      <c r="B15" s="32" t="s">
        <v>72</v>
      </c>
      <c r="C15" s="32" t="s">
        <v>63</v>
      </c>
      <c r="D15" s="33" t="s">
        <v>28</v>
      </c>
      <c r="E15" s="34">
        <v>54</v>
      </c>
      <c r="G15" s="31" t="s">
        <v>43</v>
      </c>
      <c r="H15" s="32"/>
      <c r="I15" s="32"/>
      <c r="J15" s="33"/>
      <c r="K15" s="34"/>
      <c r="M15" s="31" t="s">
        <v>43</v>
      </c>
      <c r="N15" s="32"/>
      <c r="O15" s="32"/>
      <c r="P15" s="33"/>
      <c r="Q15" s="34"/>
      <c r="S15" s="31" t="s">
        <v>43</v>
      </c>
      <c r="T15" s="32" t="s">
        <v>461</v>
      </c>
      <c r="U15" s="32" t="s">
        <v>50</v>
      </c>
      <c r="V15" s="33" t="s">
        <v>11</v>
      </c>
      <c r="W15" s="34">
        <v>69</v>
      </c>
    </row>
    <row r="16" spans="1:23" x14ac:dyDescent="0.2">
      <c r="A16" s="31" t="s">
        <v>45</v>
      </c>
      <c r="B16" s="32" t="s">
        <v>346</v>
      </c>
      <c r="C16" s="32" t="s">
        <v>462</v>
      </c>
      <c r="D16" s="33" t="s">
        <v>28</v>
      </c>
      <c r="E16" s="34">
        <v>52</v>
      </c>
      <c r="G16" s="31" t="s">
        <v>45</v>
      </c>
      <c r="H16" s="32"/>
      <c r="I16" s="32"/>
      <c r="J16" s="33"/>
      <c r="K16" s="34"/>
      <c r="M16" s="31" t="s">
        <v>45</v>
      </c>
      <c r="N16" s="32"/>
      <c r="O16" s="32"/>
      <c r="P16" s="33"/>
      <c r="Q16" s="34"/>
      <c r="S16" s="31" t="s">
        <v>45</v>
      </c>
      <c r="T16" s="32" t="s">
        <v>38</v>
      </c>
      <c r="U16" s="32" t="s">
        <v>6</v>
      </c>
      <c r="V16" s="33" t="s">
        <v>7</v>
      </c>
      <c r="W16" s="34">
        <v>60</v>
      </c>
    </row>
    <row r="17" spans="1:23" x14ac:dyDescent="0.2">
      <c r="A17" s="31" t="s">
        <v>48</v>
      </c>
      <c r="B17" s="32" t="s">
        <v>38</v>
      </c>
      <c r="C17" s="32" t="s">
        <v>27</v>
      </c>
      <c r="D17" s="33" t="s">
        <v>28</v>
      </c>
      <c r="E17" s="34">
        <v>51</v>
      </c>
      <c r="G17" s="31" t="s">
        <v>48</v>
      </c>
      <c r="H17" s="32"/>
      <c r="I17" s="32"/>
      <c r="J17" s="33"/>
      <c r="K17" s="34"/>
      <c r="M17" s="31" t="s">
        <v>48</v>
      </c>
      <c r="N17" s="32"/>
      <c r="O17" s="32"/>
      <c r="P17" s="33"/>
      <c r="Q17" s="34"/>
      <c r="S17" s="31" t="s">
        <v>48</v>
      </c>
      <c r="T17" s="32" t="s">
        <v>330</v>
      </c>
      <c r="U17" s="32" t="s">
        <v>365</v>
      </c>
      <c r="V17" s="33" t="s">
        <v>11</v>
      </c>
      <c r="W17" s="34">
        <v>47</v>
      </c>
    </row>
    <row r="18" spans="1:23" x14ac:dyDescent="0.2">
      <c r="A18" s="31" t="s">
        <v>51</v>
      </c>
      <c r="B18" s="32" t="s">
        <v>5</v>
      </c>
      <c r="C18" s="32" t="s">
        <v>6</v>
      </c>
      <c r="D18" s="33" t="s">
        <v>7</v>
      </c>
      <c r="E18" s="34">
        <v>50</v>
      </c>
      <c r="G18" s="31" t="s">
        <v>51</v>
      </c>
      <c r="H18" s="32"/>
      <c r="I18" s="32"/>
      <c r="J18" s="33"/>
      <c r="K18" s="34"/>
      <c r="M18" s="31" t="s">
        <v>51</v>
      </c>
      <c r="N18" s="32"/>
      <c r="O18" s="32"/>
      <c r="P18" s="33"/>
      <c r="Q18" s="34"/>
      <c r="S18" s="31" t="s">
        <v>51</v>
      </c>
      <c r="T18" s="32" t="s">
        <v>463</v>
      </c>
      <c r="U18" s="32" t="s">
        <v>263</v>
      </c>
      <c r="V18" s="33" t="s">
        <v>28</v>
      </c>
      <c r="W18" s="34">
        <v>28</v>
      </c>
    </row>
    <row r="19" spans="1:23" x14ac:dyDescent="0.2">
      <c r="A19" s="31" t="s">
        <v>53</v>
      </c>
      <c r="B19" s="32" t="s">
        <v>206</v>
      </c>
      <c r="C19" s="32" t="s">
        <v>462</v>
      </c>
      <c r="D19" s="33" t="s">
        <v>28</v>
      </c>
      <c r="E19" s="34">
        <v>40</v>
      </c>
      <c r="G19" s="31" t="s">
        <v>53</v>
      </c>
      <c r="H19" s="32"/>
      <c r="I19" s="32"/>
      <c r="J19" s="33"/>
      <c r="K19" s="34"/>
      <c r="M19" s="31" t="s">
        <v>53</v>
      </c>
      <c r="N19" s="32"/>
      <c r="O19" s="32"/>
      <c r="P19" s="33"/>
      <c r="Q19" s="34"/>
      <c r="S19" s="31" t="s">
        <v>53</v>
      </c>
      <c r="T19" s="32"/>
      <c r="U19" s="32"/>
      <c r="V19" s="33"/>
      <c r="W19" s="34"/>
    </row>
    <row r="20" spans="1:23" x14ac:dyDescent="0.2">
      <c r="A20" s="31" t="s">
        <v>56</v>
      </c>
      <c r="B20" s="32"/>
      <c r="C20" s="32"/>
      <c r="D20" s="33"/>
      <c r="E20" s="34"/>
      <c r="G20" s="31" t="s">
        <v>56</v>
      </c>
      <c r="H20" s="32"/>
      <c r="I20" s="32"/>
      <c r="J20" s="33"/>
      <c r="K20" s="34"/>
      <c r="M20" s="31" t="s">
        <v>56</v>
      </c>
      <c r="N20" s="32"/>
      <c r="O20" s="32"/>
      <c r="P20" s="33"/>
      <c r="Q20" s="34"/>
      <c r="S20" s="31" t="s">
        <v>56</v>
      </c>
      <c r="T20" s="32"/>
      <c r="U20" s="32"/>
      <c r="V20" s="33"/>
      <c r="W20" s="34"/>
    </row>
    <row r="21" spans="1:23" x14ac:dyDescent="0.2">
      <c r="A21" s="36" t="s">
        <v>58</v>
      </c>
      <c r="B21" s="37"/>
      <c r="C21" s="37"/>
      <c r="D21" s="38"/>
      <c r="E21" s="39"/>
      <c r="G21" s="36" t="s">
        <v>58</v>
      </c>
      <c r="H21" s="37"/>
      <c r="I21" s="37"/>
      <c r="J21" s="38"/>
      <c r="K21" s="39"/>
      <c r="M21" s="31" t="s">
        <v>58</v>
      </c>
      <c r="N21" s="32"/>
      <c r="O21" s="32"/>
      <c r="P21" s="33"/>
      <c r="Q21" s="34"/>
      <c r="S21" s="36" t="s">
        <v>58</v>
      </c>
      <c r="T21" s="37"/>
      <c r="U21" s="37"/>
      <c r="V21" s="38"/>
      <c r="W21" s="39"/>
    </row>
    <row r="22" spans="1:23" x14ac:dyDescent="0.2">
      <c r="A22" s="31" t="s">
        <v>61</v>
      </c>
      <c r="B22" s="32"/>
      <c r="C22" s="32"/>
      <c r="D22" s="33"/>
      <c r="E22" s="34"/>
      <c r="G22" s="31" t="s">
        <v>61</v>
      </c>
      <c r="H22" s="32"/>
      <c r="I22" s="32"/>
      <c r="J22" s="33"/>
      <c r="K22" s="34"/>
      <c r="M22" s="31" t="s">
        <v>61</v>
      </c>
      <c r="N22" s="32"/>
      <c r="O22" s="32"/>
      <c r="P22" s="33"/>
      <c r="Q22" s="34"/>
      <c r="S22" s="31" t="s">
        <v>61</v>
      </c>
      <c r="T22" s="32"/>
      <c r="U22" s="32"/>
      <c r="V22" s="33"/>
      <c r="W22" s="34"/>
    </row>
  </sheetData>
  <sheetProtection selectLockedCells="1" selectUnlockedCells="1"/>
  <mergeCells count="4">
    <mergeCell ref="A1:E1"/>
    <mergeCell ref="G1:K1"/>
    <mergeCell ref="M1:Q1"/>
    <mergeCell ref="S1:W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zoomScale="115" zoomScaleNormal="115" workbookViewId="0">
      <selection sqref="A1:E1"/>
    </sheetView>
  </sheetViews>
  <sheetFormatPr defaultColWidth="8.5703125" defaultRowHeight="12.75" x14ac:dyDescent="0.2"/>
  <cols>
    <col min="1" max="1" width="5.28515625" style="14" bestFit="1" customWidth="1"/>
    <col min="2" max="2" width="17.5703125" style="14" bestFit="1" customWidth="1"/>
    <col min="3" max="3" width="21" style="14" bestFit="1" customWidth="1"/>
    <col min="4" max="4" width="18.7109375" style="14" bestFit="1" customWidth="1"/>
    <col min="5" max="5" width="8.5703125" style="14" bestFit="1" customWidth="1"/>
    <col min="6" max="6" width="1.42578125" style="14" customWidth="1"/>
    <col min="7" max="7" width="5.28515625" style="14" bestFit="1" customWidth="1"/>
    <col min="8" max="8" width="16.28515625" style="14" bestFit="1" customWidth="1"/>
    <col min="9" max="9" width="28.42578125" style="14" bestFit="1" customWidth="1"/>
    <col min="10" max="10" width="19.85546875" style="14" bestFit="1" customWidth="1"/>
    <col min="11" max="11" width="8.5703125" style="14" bestFit="1" customWidth="1"/>
    <col min="12" max="12" width="1.42578125" style="14" customWidth="1"/>
    <col min="13" max="13" width="5.28515625" style="14" bestFit="1" customWidth="1"/>
    <col min="14" max="14" width="14.28515625" style="14" bestFit="1" customWidth="1"/>
    <col min="15" max="15" width="23.42578125" style="14" bestFit="1" customWidth="1"/>
    <col min="16" max="16" width="18.7109375" style="14" bestFit="1" customWidth="1"/>
    <col min="17" max="17" width="8.5703125" style="14" bestFit="1" customWidth="1"/>
    <col min="18" max="18" width="1.7109375" style="14" customWidth="1"/>
    <col min="19" max="19" width="5.28515625" style="14" bestFit="1" customWidth="1"/>
    <col min="20" max="20" width="17.7109375" style="14" bestFit="1" customWidth="1"/>
    <col min="21" max="21" width="23.42578125" style="14" bestFit="1" customWidth="1"/>
    <col min="22" max="22" width="19.85546875" style="14" bestFit="1" customWidth="1"/>
    <col min="23" max="23" width="10.28515625" style="14" bestFit="1" customWidth="1"/>
    <col min="24" max="24" width="1.7109375" style="13" customWidth="1"/>
    <col min="25" max="16384" width="8.5703125" style="13"/>
  </cols>
  <sheetData>
    <row r="1" spans="1:23" ht="13.5" thickBot="1" x14ac:dyDescent="0.25">
      <c r="A1" s="40" t="s">
        <v>464</v>
      </c>
      <c r="B1" s="40"/>
      <c r="C1" s="40"/>
      <c r="D1" s="40"/>
      <c r="E1" s="40"/>
      <c r="F1" s="12"/>
      <c r="G1" s="40" t="s">
        <v>465</v>
      </c>
      <c r="H1" s="40"/>
      <c r="I1" s="40"/>
      <c r="J1" s="40"/>
      <c r="K1" s="40"/>
      <c r="L1" s="12"/>
      <c r="M1" s="40" t="s">
        <v>466</v>
      </c>
      <c r="N1" s="40"/>
      <c r="O1" s="40"/>
      <c r="P1" s="40"/>
      <c r="Q1" s="40"/>
      <c r="R1" s="12"/>
      <c r="S1" s="40" t="s">
        <v>467</v>
      </c>
      <c r="T1" s="40"/>
      <c r="U1" s="40"/>
      <c r="V1" s="40"/>
      <c r="W1" s="40"/>
    </row>
    <row r="2" spans="1:23" ht="13.5" thickBot="1" x14ac:dyDescent="0.25">
      <c r="A2" s="41" t="s">
        <v>0</v>
      </c>
      <c r="B2" s="42" t="s">
        <v>1</v>
      </c>
      <c r="C2" s="42" t="s">
        <v>2</v>
      </c>
      <c r="D2" s="43" t="s">
        <v>3</v>
      </c>
      <c r="E2" s="44" t="s">
        <v>439</v>
      </c>
      <c r="G2" s="41" t="s">
        <v>0</v>
      </c>
      <c r="H2" s="42" t="s">
        <v>1</v>
      </c>
      <c r="I2" s="42" t="s">
        <v>2</v>
      </c>
      <c r="J2" s="43" t="s">
        <v>3</v>
      </c>
      <c r="K2" s="44" t="s">
        <v>439</v>
      </c>
      <c r="M2" s="41" t="s">
        <v>0</v>
      </c>
      <c r="N2" s="42" t="s">
        <v>1</v>
      </c>
      <c r="O2" s="42" t="s">
        <v>2</v>
      </c>
      <c r="P2" s="43" t="s">
        <v>3</v>
      </c>
      <c r="Q2" s="44" t="s">
        <v>439</v>
      </c>
      <c r="S2" s="41" t="s">
        <v>0</v>
      </c>
      <c r="T2" s="42" t="s">
        <v>1</v>
      </c>
      <c r="U2" s="42" t="s">
        <v>2</v>
      </c>
      <c r="V2" s="43" t="s">
        <v>3</v>
      </c>
      <c r="W2" s="44" t="s">
        <v>439</v>
      </c>
    </row>
    <row r="3" spans="1:23" x14ac:dyDescent="0.2">
      <c r="A3" s="8" t="s">
        <v>4</v>
      </c>
      <c r="B3" s="23" t="s">
        <v>20</v>
      </c>
      <c r="C3" s="23" t="s">
        <v>21</v>
      </c>
      <c r="D3" s="24" t="s">
        <v>11</v>
      </c>
      <c r="E3" s="3">
        <v>150</v>
      </c>
      <c r="G3" s="8" t="s">
        <v>4</v>
      </c>
      <c r="H3" s="23" t="s">
        <v>17</v>
      </c>
      <c r="I3" s="23" t="s">
        <v>18</v>
      </c>
      <c r="J3" s="24" t="s">
        <v>11</v>
      </c>
      <c r="K3" s="3">
        <v>169</v>
      </c>
      <c r="M3" s="8" t="s">
        <v>4</v>
      </c>
      <c r="N3" s="23" t="s">
        <v>20</v>
      </c>
      <c r="O3" s="23" t="s">
        <v>21</v>
      </c>
      <c r="P3" s="24" t="s">
        <v>11</v>
      </c>
      <c r="Q3" s="3">
        <v>167</v>
      </c>
      <c r="S3" s="8" t="s">
        <v>4</v>
      </c>
      <c r="T3" s="23" t="s">
        <v>83</v>
      </c>
      <c r="U3" s="23" t="s">
        <v>41</v>
      </c>
      <c r="V3" s="24" t="s">
        <v>42</v>
      </c>
      <c r="W3" s="3" t="s">
        <v>468</v>
      </c>
    </row>
    <row r="4" spans="1:23" x14ac:dyDescent="0.2">
      <c r="A4" s="8" t="s">
        <v>8</v>
      </c>
      <c r="B4" s="23" t="s">
        <v>469</v>
      </c>
      <c r="C4" s="23" t="s">
        <v>86</v>
      </c>
      <c r="D4" s="24" t="s">
        <v>11</v>
      </c>
      <c r="E4" s="3">
        <v>110</v>
      </c>
      <c r="G4" s="8" t="s">
        <v>8</v>
      </c>
      <c r="H4" s="23" t="s">
        <v>9</v>
      </c>
      <c r="I4" s="23" t="s">
        <v>10</v>
      </c>
      <c r="J4" s="24" t="s">
        <v>11</v>
      </c>
      <c r="K4" s="3">
        <v>148</v>
      </c>
      <c r="M4" s="8" t="s">
        <v>8</v>
      </c>
      <c r="N4" s="23" t="s">
        <v>167</v>
      </c>
      <c r="O4" s="23" t="s">
        <v>168</v>
      </c>
      <c r="P4" s="24" t="s">
        <v>7</v>
      </c>
      <c r="Q4" s="3">
        <v>157</v>
      </c>
      <c r="S4" s="8" t="s">
        <v>8</v>
      </c>
      <c r="T4" s="23" t="s">
        <v>20</v>
      </c>
      <c r="U4" s="23" t="s">
        <v>221</v>
      </c>
      <c r="V4" s="24" t="s">
        <v>11</v>
      </c>
      <c r="W4" s="3" t="s">
        <v>470</v>
      </c>
    </row>
    <row r="5" spans="1:23" x14ac:dyDescent="0.2">
      <c r="A5" s="8" t="s">
        <v>12</v>
      </c>
      <c r="B5" s="23" t="s">
        <v>182</v>
      </c>
      <c r="C5" s="23" t="s">
        <v>183</v>
      </c>
      <c r="D5" s="24" t="s">
        <v>160</v>
      </c>
      <c r="E5" s="3">
        <v>107</v>
      </c>
      <c r="G5" s="8" t="s">
        <v>12</v>
      </c>
      <c r="H5" s="23" t="s">
        <v>49</v>
      </c>
      <c r="I5" s="23" t="s">
        <v>471</v>
      </c>
      <c r="J5" s="24" t="s">
        <v>11</v>
      </c>
      <c r="K5" s="3">
        <v>132</v>
      </c>
      <c r="M5" s="8" t="s">
        <v>12</v>
      </c>
      <c r="N5" s="23" t="s">
        <v>44</v>
      </c>
      <c r="O5" s="23" t="s">
        <v>34</v>
      </c>
      <c r="P5" s="24" t="s">
        <v>28</v>
      </c>
      <c r="Q5" s="3">
        <v>145</v>
      </c>
      <c r="S5" s="8" t="s">
        <v>12</v>
      </c>
      <c r="T5" s="23" t="s">
        <v>117</v>
      </c>
      <c r="U5" s="23" t="s">
        <v>340</v>
      </c>
      <c r="V5" s="24" t="s">
        <v>11</v>
      </c>
      <c r="W5" s="3" t="s">
        <v>472</v>
      </c>
    </row>
    <row r="6" spans="1:23" x14ac:dyDescent="0.2">
      <c r="A6" s="8" t="s">
        <v>16</v>
      </c>
      <c r="B6" s="23" t="s">
        <v>201</v>
      </c>
      <c r="C6" s="23" t="s">
        <v>202</v>
      </c>
      <c r="D6" s="24" t="s">
        <v>11</v>
      </c>
      <c r="E6" s="3">
        <v>97</v>
      </c>
      <c r="G6" s="8" t="s">
        <v>16</v>
      </c>
      <c r="H6" s="23" t="s">
        <v>123</v>
      </c>
      <c r="I6" s="23" t="s">
        <v>204</v>
      </c>
      <c r="J6" s="24" t="s">
        <v>101</v>
      </c>
      <c r="K6" s="3">
        <v>130</v>
      </c>
      <c r="M6" s="8" t="s">
        <v>16</v>
      </c>
      <c r="N6" s="23" t="s">
        <v>17</v>
      </c>
      <c r="O6" s="23" t="s">
        <v>18</v>
      </c>
      <c r="P6" s="24" t="s">
        <v>11</v>
      </c>
      <c r="Q6" s="3">
        <v>110</v>
      </c>
      <c r="S6" s="8" t="s">
        <v>16</v>
      </c>
      <c r="T6" s="23" t="s">
        <v>76</v>
      </c>
      <c r="U6" s="23" t="s">
        <v>473</v>
      </c>
      <c r="V6" s="24" t="s">
        <v>67</v>
      </c>
      <c r="W6" s="3" t="s">
        <v>474</v>
      </c>
    </row>
    <row r="7" spans="1:23" x14ac:dyDescent="0.2">
      <c r="A7" s="8" t="s">
        <v>19</v>
      </c>
      <c r="B7" s="23" t="s">
        <v>5</v>
      </c>
      <c r="C7" s="23" t="s">
        <v>6</v>
      </c>
      <c r="D7" s="24" t="s">
        <v>7</v>
      </c>
      <c r="E7" s="3">
        <v>81</v>
      </c>
      <c r="G7" s="8" t="s">
        <v>19</v>
      </c>
      <c r="H7" s="23" t="s">
        <v>149</v>
      </c>
      <c r="I7" s="23" t="s">
        <v>475</v>
      </c>
      <c r="J7" s="24" t="s">
        <v>11</v>
      </c>
      <c r="K7" s="3">
        <v>108</v>
      </c>
      <c r="M7" s="8" t="s">
        <v>19</v>
      </c>
      <c r="N7" s="23" t="s">
        <v>85</v>
      </c>
      <c r="O7" s="23" t="s">
        <v>86</v>
      </c>
      <c r="P7" s="24" t="s">
        <v>11</v>
      </c>
      <c r="Q7" s="3">
        <v>110</v>
      </c>
      <c r="S7" s="8" t="s">
        <v>19</v>
      </c>
      <c r="T7" s="23" t="s">
        <v>44</v>
      </c>
      <c r="U7" s="23" t="s">
        <v>34</v>
      </c>
      <c r="V7" s="24" t="s">
        <v>28</v>
      </c>
      <c r="W7" s="3" t="s">
        <v>476</v>
      </c>
    </row>
    <row r="8" spans="1:23" x14ac:dyDescent="0.2">
      <c r="A8" s="8" t="s">
        <v>22</v>
      </c>
      <c r="B8" s="25" t="s">
        <v>477</v>
      </c>
      <c r="C8" s="23" t="s">
        <v>34</v>
      </c>
      <c r="D8" s="24" t="s">
        <v>28</v>
      </c>
      <c r="E8" s="3">
        <v>81</v>
      </c>
      <c r="G8" s="8" t="s">
        <v>22</v>
      </c>
      <c r="H8" s="25" t="s">
        <v>235</v>
      </c>
      <c r="I8" s="23" t="s">
        <v>236</v>
      </c>
      <c r="J8" s="24" t="s">
        <v>28</v>
      </c>
      <c r="K8" s="3">
        <v>102</v>
      </c>
      <c r="M8" s="8" t="s">
        <v>22</v>
      </c>
      <c r="N8" s="25" t="s">
        <v>9</v>
      </c>
      <c r="O8" s="23" t="s">
        <v>10</v>
      </c>
      <c r="P8" s="24" t="s">
        <v>11</v>
      </c>
      <c r="Q8" s="3">
        <v>109</v>
      </c>
      <c r="S8" s="8" t="s">
        <v>22</v>
      </c>
      <c r="T8" s="25" t="s">
        <v>245</v>
      </c>
      <c r="U8" s="23" t="s">
        <v>10</v>
      </c>
      <c r="V8" s="24" t="s">
        <v>11</v>
      </c>
      <c r="W8" s="3" t="s">
        <v>478</v>
      </c>
    </row>
    <row r="9" spans="1:23" x14ac:dyDescent="0.2">
      <c r="A9" s="8" t="s">
        <v>25</v>
      </c>
      <c r="B9" s="23" t="s">
        <v>52</v>
      </c>
      <c r="C9" s="23" t="s">
        <v>27</v>
      </c>
      <c r="D9" s="24" t="s">
        <v>28</v>
      </c>
      <c r="E9" s="3">
        <v>72</v>
      </c>
      <c r="G9" s="8" t="s">
        <v>25</v>
      </c>
      <c r="H9" s="23" t="s">
        <v>249</v>
      </c>
      <c r="I9" s="23" t="s">
        <v>250</v>
      </c>
      <c r="J9" s="24" t="s">
        <v>28</v>
      </c>
      <c r="K9" s="3">
        <v>100</v>
      </c>
      <c r="M9" s="8" t="s">
        <v>25</v>
      </c>
      <c r="N9" s="23" t="s">
        <v>479</v>
      </c>
      <c r="O9" s="23" t="s">
        <v>107</v>
      </c>
      <c r="P9" s="24" t="s">
        <v>11</v>
      </c>
      <c r="Q9" s="3">
        <v>100</v>
      </c>
      <c r="S9" s="8" t="s">
        <v>25</v>
      </c>
      <c r="T9" s="23" t="s">
        <v>69</v>
      </c>
      <c r="U9" s="23" t="s">
        <v>70</v>
      </c>
      <c r="V9" s="24" t="s">
        <v>15</v>
      </c>
      <c r="W9" s="3" t="s">
        <v>480</v>
      </c>
    </row>
    <row r="10" spans="1:23" x14ac:dyDescent="0.2">
      <c r="A10" s="8" t="s">
        <v>29</v>
      </c>
      <c r="B10" s="23" t="s">
        <v>268</v>
      </c>
      <c r="C10" s="23" t="s">
        <v>41</v>
      </c>
      <c r="D10" s="24" t="s">
        <v>42</v>
      </c>
      <c r="E10" s="3">
        <v>67</v>
      </c>
      <c r="G10" s="8" t="s">
        <v>29</v>
      </c>
      <c r="H10" s="23" t="s">
        <v>5</v>
      </c>
      <c r="I10" s="23" t="s">
        <v>6</v>
      </c>
      <c r="J10" s="24" t="s">
        <v>7</v>
      </c>
      <c r="K10" s="3">
        <v>96</v>
      </c>
      <c r="M10" s="8" t="s">
        <v>29</v>
      </c>
      <c r="N10" s="23" t="s">
        <v>481</v>
      </c>
      <c r="O10" s="23" t="s">
        <v>271</v>
      </c>
      <c r="P10" s="24" t="s">
        <v>11</v>
      </c>
      <c r="Q10" s="3">
        <v>97</v>
      </c>
      <c r="S10" s="8" t="s">
        <v>29</v>
      </c>
      <c r="T10" s="23" t="s">
        <v>132</v>
      </c>
      <c r="U10" s="23" t="s">
        <v>183</v>
      </c>
      <c r="V10" s="24" t="s">
        <v>160</v>
      </c>
      <c r="W10" s="3" t="s">
        <v>482</v>
      </c>
    </row>
    <row r="11" spans="1:23" x14ac:dyDescent="0.2">
      <c r="A11" s="8" t="s">
        <v>32</v>
      </c>
      <c r="B11" s="23" t="s">
        <v>40</v>
      </c>
      <c r="C11" s="23" t="s">
        <v>41</v>
      </c>
      <c r="D11" s="24" t="s">
        <v>42</v>
      </c>
      <c r="E11" s="3">
        <v>62</v>
      </c>
      <c r="G11" s="8" t="s">
        <v>32</v>
      </c>
      <c r="H11" s="23" t="s">
        <v>142</v>
      </c>
      <c r="I11" s="23" t="s">
        <v>454</v>
      </c>
      <c r="J11" s="24" t="s">
        <v>11</v>
      </c>
      <c r="K11" s="3">
        <v>91</v>
      </c>
      <c r="M11" s="8" t="s">
        <v>32</v>
      </c>
      <c r="N11" s="23" t="s">
        <v>292</v>
      </c>
      <c r="O11" s="23" t="s">
        <v>293</v>
      </c>
      <c r="P11" s="24" t="s">
        <v>294</v>
      </c>
      <c r="Q11" s="3">
        <v>88</v>
      </c>
      <c r="S11" s="8" t="s">
        <v>32</v>
      </c>
      <c r="T11" s="23" t="s">
        <v>5</v>
      </c>
      <c r="U11" s="23" t="s">
        <v>6</v>
      </c>
      <c r="V11" s="24" t="s">
        <v>7</v>
      </c>
      <c r="W11" s="3" t="s">
        <v>483</v>
      </c>
    </row>
    <row r="12" spans="1:23" x14ac:dyDescent="0.2">
      <c r="A12" s="8" t="s">
        <v>35</v>
      </c>
      <c r="B12" s="23" t="s">
        <v>304</v>
      </c>
      <c r="C12" s="23" t="s">
        <v>239</v>
      </c>
      <c r="D12" s="24" t="s">
        <v>15</v>
      </c>
      <c r="E12" s="3">
        <v>61</v>
      </c>
      <c r="G12" s="8" t="s">
        <v>35</v>
      </c>
      <c r="H12" s="23" t="s">
        <v>306</v>
      </c>
      <c r="I12" s="23" t="s">
        <v>307</v>
      </c>
      <c r="J12" s="24" t="s">
        <v>28</v>
      </c>
      <c r="K12" s="3">
        <v>81</v>
      </c>
      <c r="M12" s="8" t="s">
        <v>35</v>
      </c>
      <c r="N12" s="23" t="s">
        <v>13</v>
      </c>
      <c r="O12" s="23" t="s">
        <v>127</v>
      </c>
      <c r="P12" s="24" t="s">
        <v>15</v>
      </c>
      <c r="Q12" s="3">
        <v>87</v>
      </c>
      <c r="S12" s="8" t="s">
        <v>35</v>
      </c>
      <c r="T12" s="23" t="s">
        <v>40</v>
      </c>
      <c r="U12" s="23" t="s">
        <v>41</v>
      </c>
      <c r="V12" s="24" t="s">
        <v>42</v>
      </c>
      <c r="W12" s="3" t="s">
        <v>484</v>
      </c>
    </row>
    <row r="13" spans="1:23" x14ac:dyDescent="0.2">
      <c r="A13" s="8" t="s">
        <v>37</v>
      </c>
      <c r="B13" s="23" t="s">
        <v>44</v>
      </c>
      <c r="C13" s="23" t="s">
        <v>485</v>
      </c>
      <c r="D13" s="24" t="s">
        <v>28</v>
      </c>
      <c r="E13" s="3">
        <v>60</v>
      </c>
      <c r="G13" s="8" t="s">
        <v>37</v>
      </c>
      <c r="H13" s="23" t="s">
        <v>481</v>
      </c>
      <c r="I13" s="23" t="s">
        <v>314</v>
      </c>
      <c r="J13" s="24" t="s">
        <v>28</v>
      </c>
      <c r="K13" s="3">
        <v>80</v>
      </c>
      <c r="M13" s="8" t="s">
        <v>37</v>
      </c>
      <c r="N13" s="23" t="s">
        <v>40</v>
      </c>
      <c r="O13" s="23" t="s">
        <v>41</v>
      </c>
      <c r="P13" s="24" t="s">
        <v>42</v>
      </c>
      <c r="Q13" s="3">
        <v>71</v>
      </c>
      <c r="S13" s="8" t="s">
        <v>37</v>
      </c>
      <c r="T13" s="23" t="s">
        <v>17</v>
      </c>
      <c r="U13" s="23" t="s">
        <v>18</v>
      </c>
      <c r="V13" s="24" t="s">
        <v>11</v>
      </c>
      <c r="W13" s="3" t="s">
        <v>486</v>
      </c>
    </row>
    <row r="14" spans="1:23" x14ac:dyDescent="0.2">
      <c r="A14" s="8" t="s">
        <v>39</v>
      </c>
      <c r="B14" s="23" t="s">
        <v>325</v>
      </c>
      <c r="C14" s="23" t="s">
        <v>326</v>
      </c>
      <c r="D14" s="24" t="s">
        <v>7</v>
      </c>
      <c r="E14" s="3">
        <v>58</v>
      </c>
      <c r="G14" s="8" t="s">
        <v>39</v>
      </c>
      <c r="H14" s="23" t="s">
        <v>76</v>
      </c>
      <c r="I14" s="23" t="s">
        <v>66</v>
      </c>
      <c r="J14" s="24" t="s">
        <v>67</v>
      </c>
      <c r="K14" s="3">
        <v>76</v>
      </c>
      <c r="M14" s="8" t="s">
        <v>39</v>
      </c>
      <c r="N14" s="23" t="s">
        <v>328</v>
      </c>
      <c r="O14" s="23" t="s">
        <v>171</v>
      </c>
      <c r="P14" s="24" t="s">
        <v>42</v>
      </c>
      <c r="Q14" s="3">
        <v>65</v>
      </c>
      <c r="S14" s="8" t="s">
        <v>39</v>
      </c>
      <c r="T14" s="23" t="s">
        <v>13</v>
      </c>
      <c r="U14" s="23" t="s">
        <v>127</v>
      </c>
      <c r="V14" s="24" t="s">
        <v>15</v>
      </c>
      <c r="W14" s="3" t="s">
        <v>487</v>
      </c>
    </row>
    <row r="15" spans="1:23" x14ac:dyDescent="0.2">
      <c r="A15" s="8" t="s">
        <v>43</v>
      </c>
      <c r="B15" s="23" t="s">
        <v>59</v>
      </c>
      <c r="C15" s="23" t="s">
        <v>335</v>
      </c>
      <c r="D15" s="24" t="s">
        <v>28</v>
      </c>
      <c r="E15" s="3">
        <v>48</v>
      </c>
      <c r="G15" s="8" t="s">
        <v>43</v>
      </c>
      <c r="H15" s="23" t="s">
        <v>40</v>
      </c>
      <c r="I15" s="23" t="s">
        <v>41</v>
      </c>
      <c r="J15" s="24" t="s">
        <v>42</v>
      </c>
      <c r="K15" s="3">
        <v>76</v>
      </c>
      <c r="M15" s="8" t="s">
        <v>43</v>
      </c>
      <c r="N15" s="23" t="s">
        <v>337</v>
      </c>
      <c r="O15" s="23" t="s">
        <v>127</v>
      </c>
      <c r="P15" s="24" t="s">
        <v>15</v>
      </c>
      <c r="Q15" s="3">
        <v>59</v>
      </c>
      <c r="S15" s="8" t="s">
        <v>43</v>
      </c>
      <c r="T15" s="23" t="s">
        <v>339</v>
      </c>
      <c r="U15" s="23" t="s">
        <v>340</v>
      </c>
      <c r="V15" s="24" t="s">
        <v>11</v>
      </c>
      <c r="W15" s="3" t="s">
        <v>488</v>
      </c>
    </row>
    <row r="16" spans="1:23" x14ac:dyDescent="0.2">
      <c r="A16" s="8" t="s">
        <v>45</v>
      </c>
      <c r="B16" s="23" t="s">
        <v>46</v>
      </c>
      <c r="C16" s="23" t="s">
        <v>60</v>
      </c>
      <c r="D16" s="24" t="s">
        <v>28</v>
      </c>
      <c r="E16" s="3">
        <v>32</v>
      </c>
      <c r="G16" s="8" t="s">
        <v>45</v>
      </c>
      <c r="H16" s="23" t="s">
        <v>52</v>
      </c>
      <c r="I16" s="23" t="s">
        <v>27</v>
      </c>
      <c r="J16" s="24" t="s">
        <v>28</v>
      </c>
      <c r="K16" s="3">
        <v>75</v>
      </c>
      <c r="M16" s="8" t="s">
        <v>45</v>
      </c>
      <c r="N16" s="23" t="s">
        <v>78</v>
      </c>
      <c r="O16" s="23" t="s">
        <v>50</v>
      </c>
      <c r="P16" s="24" t="s">
        <v>11</v>
      </c>
      <c r="Q16" s="3">
        <v>58</v>
      </c>
      <c r="S16" s="8" t="s">
        <v>45</v>
      </c>
      <c r="T16" s="23" t="s">
        <v>65</v>
      </c>
      <c r="U16" s="23" t="s">
        <v>473</v>
      </c>
      <c r="V16" s="24" t="s">
        <v>67</v>
      </c>
      <c r="W16" s="3" t="s">
        <v>489</v>
      </c>
    </row>
    <row r="17" spans="1:23" x14ac:dyDescent="0.2">
      <c r="A17" s="8" t="s">
        <v>48</v>
      </c>
      <c r="B17" s="23" t="s">
        <v>285</v>
      </c>
      <c r="C17" s="23" t="s">
        <v>263</v>
      </c>
      <c r="D17" s="24" t="s">
        <v>28</v>
      </c>
      <c r="E17" s="3">
        <v>27</v>
      </c>
      <c r="G17" s="8" t="s">
        <v>48</v>
      </c>
      <c r="H17" s="23" t="s">
        <v>152</v>
      </c>
      <c r="I17" s="23" t="s">
        <v>27</v>
      </c>
      <c r="J17" s="24" t="s">
        <v>28</v>
      </c>
      <c r="K17" s="3">
        <v>69</v>
      </c>
      <c r="M17" s="8" t="s">
        <v>48</v>
      </c>
      <c r="N17" s="23" t="s">
        <v>367</v>
      </c>
      <c r="O17" s="23" t="s">
        <v>70</v>
      </c>
      <c r="P17" s="24" t="s">
        <v>15</v>
      </c>
      <c r="Q17" s="3">
        <v>51</v>
      </c>
      <c r="S17" s="8" t="s">
        <v>48</v>
      </c>
      <c r="T17" s="23" t="s">
        <v>52</v>
      </c>
      <c r="U17" s="23" t="s">
        <v>27</v>
      </c>
      <c r="V17" s="24" t="s">
        <v>28</v>
      </c>
      <c r="W17" s="3" t="s">
        <v>490</v>
      </c>
    </row>
    <row r="18" spans="1:23" x14ac:dyDescent="0.2">
      <c r="A18" s="8" t="s">
        <v>51</v>
      </c>
      <c r="B18" s="23"/>
      <c r="C18" s="23"/>
      <c r="D18" s="24"/>
      <c r="E18" s="3"/>
      <c r="G18" s="8" t="s">
        <v>51</v>
      </c>
      <c r="H18" s="23" t="s">
        <v>377</v>
      </c>
      <c r="I18" s="23" t="s">
        <v>378</v>
      </c>
      <c r="J18" s="24" t="s">
        <v>11</v>
      </c>
      <c r="K18" s="3">
        <v>57</v>
      </c>
      <c r="M18" s="8" t="s">
        <v>51</v>
      </c>
      <c r="N18" s="23" t="s">
        <v>491</v>
      </c>
      <c r="O18" s="23" t="s">
        <v>6</v>
      </c>
      <c r="P18" s="24" t="s">
        <v>7</v>
      </c>
      <c r="Q18" s="3">
        <v>41</v>
      </c>
      <c r="S18" s="8" t="s">
        <v>51</v>
      </c>
      <c r="T18" s="23" t="s">
        <v>382</v>
      </c>
      <c r="U18" s="23" t="s">
        <v>492</v>
      </c>
      <c r="V18" s="24" t="s">
        <v>384</v>
      </c>
      <c r="W18" s="3" t="s">
        <v>493</v>
      </c>
    </row>
    <row r="19" spans="1:23" x14ac:dyDescent="0.2">
      <c r="A19" s="8" t="s">
        <v>53</v>
      </c>
      <c r="B19" s="23"/>
      <c r="C19" s="23"/>
      <c r="D19" s="24"/>
      <c r="E19" s="3"/>
      <c r="G19" s="8" t="s">
        <v>53</v>
      </c>
      <c r="H19" s="23" t="s">
        <v>392</v>
      </c>
      <c r="I19" s="23" t="s">
        <v>63</v>
      </c>
      <c r="J19" s="24" t="s">
        <v>28</v>
      </c>
      <c r="K19" s="3">
        <v>44</v>
      </c>
      <c r="M19" s="8" t="s">
        <v>53</v>
      </c>
      <c r="N19" s="23" t="s">
        <v>394</v>
      </c>
      <c r="O19" s="23" t="s">
        <v>395</v>
      </c>
      <c r="P19" s="24" t="s">
        <v>11</v>
      </c>
      <c r="Q19" s="3">
        <v>30</v>
      </c>
      <c r="S19" s="8" t="s">
        <v>53</v>
      </c>
      <c r="T19" s="23" t="s">
        <v>397</v>
      </c>
      <c r="U19" s="23" t="s">
        <v>398</v>
      </c>
      <c r="V19" s="24" t="s">
        <v>399</v>
      </c>
      <c r="W19" s="3" t="s">
        <v>494</v>
      </c>
    </row>
    <row r="20" spans="1:23" x14ac:dyDescent="0.2">
      <c r="A20" s="8" t="s">
        <v>56</v>
      </c>
      <c r="B20" s="23"/>
      <c r="C20" s="23"/>
      <c r="D20" s="24"/>
      <c r="E20" s="3"/>
      <c r="G20" s="8" t="s">
        <v>56</v>
      </c>
      <c r="H20" s="23" t="s">
        <v>416</v>
      </c>
      <c r="I20" s="23" t="s">
        <v>317</v>
      </c>
      <c r="J20" s="24" t="s">
        <v>28</v>
      </c>
      <c r="K20" s="3">
        <v>36</v>
      </c>
      <c r="M20" s="8" t="s">
        <v>56</v>
      </c>
      <c r="N20" s="23" t="s">
        <v>495</v>
      </c>
      <c r="O20" s="23" t="s">
        <v>24</v>
      </c>
      <c r="P20" s="24" t="s">
        <v>11</v>
      </c>
      <c r="Q20" s="3">
        <v>19</v>
      </c>
      <c r="S20" s="8" t="s">
        <v>56</v>
      </c>
      <c r="T20" s="23"/>
      <c r="U20" s="23"/>
      <c r="V20" s="24"/>
      <c r="W20" s="3"/>
    </row>
    <row r="21" spans="1:23" x14ac:dyDescent="0.2">
      <c r="A21" s="9" t="s">
        <v>58</v>
      </c>
      <c r="B21" s="26"/>
      <c r="C21" s="26"/>
      <c r="D21" s="27"/>
      <c r="E21" s="2"/>
      <c r="G21" s="9" t="s">
        <v>58</v>
      </c>
      <c r="H21" s="26"/>
      <c r="I21" s="26"/>
      <c r="J21" s="27"/>
      <c r="K21" s="2"/>
      <c r="M21" s="8" t="s">
        <v>58</v>
      </c>
      <c r="N21" s="23"/>
      <c r="O21" s="23"/>
      <c r="P21" s="24"/>
      <c r="Q21" s="3"/>
      <c r="S21" s="9" t="s">
        <v>58</v>
      </c>
      <c r="T21" s="26"/>
      <c r="U21" s="26"/>
      <c r="V21" s="27"/>
      <c r="W21" s="2"/>
    </row>
    <row r="22" spans="1:23" x14ac:dyDescent="0.2">
      <c r="A22" s="8" t="s">
        <v>61</v>
      </c>
      <c r="B22" s="23"/>
      <c r="C22" s="23"/>
      <c r="D22" s="24"/>
      <c r="E22" s="3"/>
      <c r="G22" s="8" t="s">
        <v>61</v>
      </c>
      <c r="H22" s="23"/>
      <c r="I22" s="23"/>
      <c r="J22" s="24"/>
      <c r="K22" s="3"/>
      <c r="M22" s="8" t="s">
        <v>61</v>
      </c>
      <c r="N22" s="23"/>
      <c r="O22" s="23"/>
      <c r="P22" s="24"/>
      <c r="Q22" s="3"/>
      <c r="S22" s="8" t="s">
        <v>61</v>
      </c>
      <c r="T22" s="23"/>
      <c r="U22" s="23"/>
      <c r="V22" s="24"/>
      <c r="W22" s="3"/>
    </row>
  </sheetData>
  <sheetProtection selectLockedCells="1" selectUnlockedCells="1"/>
  <mergeCells count="4">
    <mergeCell ref="A1:E1"/>
    <mergeCell ref="G1:K1"/>
    <mergeCell ref="M1:Q1"/>
    <mergeCell ref="S1:W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showGridLines="0" zoomScale="115" zoomScaleNormal="115" workbookViewId="0">
      <selection sqref="A1:E1"/>
    </sheetView>
  </sheetViews>
  <sheetFormatPr defaultColWidth="8.5703125" defaultRowHeight="12.75" x14ac:dyDescent="0.2"/>
  <cols>
    <col min="1" max="1" width="5.28515625" style="30" bestFit="1" customWidth="1"/>
    <col min="2" max="2" width="15.85546875" style="30" bestFit="1" customWidth="1"/>
    <col min="3" max="3" width="22" style="30" bestFit="1" customWidth="1"/>
    <col min="4" max="4" width="24.7109375" style="30" bestFit="1" customWidth="1"/>
    <col min="5" max="5" width="8.5703125" style="30" bestFit="1" customWidth="1"/>
    <col min="6" max="6" width="1.7109375" style="30" customWidth="1"/>
    <col min="7" max="7" width="5.28515625" style="30" bestFit="1" customWidth="1"/>
    <col min="8" max="8" width="14.28515625" style="30" bestFit="1" customWidth="1"/>
    <col min="9" max="9" width="22.5703125" style="30" bestFit="1" customWidth="1"/>
    <col min="10" max="10" width="18.7109375" style="30" bestFit="1" customWidth="1"/>
    <col min="11" max="11" width="8.5703125" style="30" bestFit="1" customWidth="1"/>
    <col min="12" max="12" width="1.42578125" style="30" customWidth="1"/>
    <col min="13" max="13" width="5.28515625" style="30" bestFit="1" customWidth="1"/>
    <col min="14" max="14" width="15.85546875" style="30" bestFit="1" customWidth="1"/>
    <col min="15" max="15" width="24.5703125" style="30" bestFit="1" customWidth="1"/>
    <col min="16" max="16" width="19.28515625" style="30" bestFit="1" customWidth="1"/>
    <col min="17" max="17" width="10.28515625" style="30" bestFit="1" customWidth="1"/>
    <col min="18" max="18" width="1.42578125" style="30" customWidth="1"/>
    <col min="19" max="19" width="5.28515625" style="30" bestFit="1" customWidth="1"/>
    <col min="20" max="20" width="17.28515625" style="30" bestFit="1" customWidth="1"/>
    <col min="21" max="21" width="24.5703125" style="30" bestFit="1" customWidth="1"/>
    <col min="22" max="22" width="20" style="30" bestFit="1" customWidth="1"/>
    <col min="23" max="23" width="8.5703125" style="30" bestFit="1" customWidth="1"/>
    <col min="24" max="24" width="0.42578125" style="29" customWidth="1"/>
    <col min="25" max="25" width="5.28515625" style="29" bestFit="1" customWidth="1"/>
    <col min="26" max="26" width="17.28515625" style="29" bestFit="1" customWidth="1"/>
    <col min="27" max="27" width="22" style="29" bestFit="1" customWidth="1"/>
    <col min="28" max="28" width="20" style="29" bestFit="1" customWidth="1"/>
    <col min="29" max="29" width="8.5703125" style="29" bestFit="1" customWidth="1"/>
    <col min="30" max="16384" width="8.5703125" style="29"/>
  </cols>
  <sheetData>
    <row r="1" spans="1:29" x14ac:dyDescent="0.2">
      <c r="A1" s="22" t="s">
        <v>496</v>
      </c>
      <c r="B1" s="22"/>
      <c r="C1" s="22"/>
      <c r="D1" s="22"/>
      <c r="E1" s="22"/>
      <c r="F1" s="28"/>
      <c r="G1" s="22" t="s">
        <v>497</v>
      </c>
      <c r="H1" s="22"/>
      <c r="I1" s="22"/>
      <c r="J1" s="22"/>
      <c r="K1" s="22"/>
      <c r="L1" s="28"/>
      <c r="M1" s="22" t="s">
        <v>498</v>
      </c>
      <c r="N1" s="22"/>
      <c r="O1" s="22"/>
      <c r="P1" s="22"/>
      <c r="Q1" s="22"/>
      <c r="R1" s="28"/>
      <c r="S1" s="22" t="s">
        <v>499</v>
      </c>
      <c r="T1" s="22"/>
      <c r="U1" s="22"/>
      <c r="V1" s="22"/>
      <c r="W1" s="22"/>
      <c r="Y1" s="22" t="s">
        <v>500</v>
      </c>
      <c r="Z1" s="22"/>
      <c r="AA1" s="22"/>
      <c r="AB1" s="22"/>
      <c r="AC1" s="22"/>
    </row>
    <row r="2" spans="1:29" x14ac:dyDescent="0.2">
      <c r="A2" s="4" t="s">
        <v>0</v>
      </c>
      <c r="B2" s="5" t="s">
        <v>1</v>
      </c>
      <c r="C2" s="5" t="s">
        <v>2</v>
      </c>
      <c r="D2" s="6" t="s">
        <v>3</v>
      </c>
      <c r="E2" s="7" t="s">
        <v>439</v>
      </c>
      <c r="G2" s="4" t="s">
        <v>0</v>
      </c>
      <c r="H2" s="5" t="s">
        <v>1</v>
      </c>
      <c r="I2" s="5" t="s">
        <v>2</v>
      </c>
      <c r="J2" s="6" t="s">
        <v>3</v>
      </c>
      <c r="K2" s="7" t="s">
        <v>439</v>
      </c>
      <c r="M2" s="4" t="s">
        <v>0</v>
      </c>
      <c r="N2" s="5" t="s">
        <v>1</v>
      </c>
      <c r="O2" s="5" t="s">
        <v>2</v>
      </c>
      <c r="P2" s="6" t="s">
        <v>3</v>
      </c>
      <c r="Q2" s="7" t="s">
        <v>439</v>
      </c>
      <c r="S2" s="4" t="s">
        <v>0</v>
      </c>
      <c r="T2" s="5" t="s">
        <v>1</v>
      </c>
      <c r="U2" s="5" t="s">
        <v>2</v>
      </c>
      <c r="V2" s="6" t="s">
        <v>3</v>
      </c>
      <c r="W2" s="7" t="s">
        <v>439</v>
      </c>
      <c r="Y2" s="4" t="s">
        <v>0</v>
      </c>
      <c r="Z2" s="5" t="s">
        <v>1</v>
      </c>
      <c r="AA2" s="5" t="s">
        <v>2</v>
      </c>
      <c r="AB2" s="6" t="s">
        <v>3</v>
      </c>
      <c r="AC2" s="7" t="s">
        <v>439</v>
      </c>
    </row>
    <row r="3" spans="1:29" x14ac:dyDescent="0.2">
      <c r="A3" s="31" t="s">
        <v>4</v>
      </c>
      <c r="B3" s="32" t="s">
        <v>17</v>
      </c>
      <c r="C3" s="32" t="s">
        <v>18</v>
      </c>
      <c r="D3" s="33" t="s">
        <v>11</v>
      </c>
      <c r="E3" s="34">
        <v>126</v>
      </c>
      <c r="G3" s="31" t="s">
        <v>4</v>
      </c>
      <c r="H3" s="32" t="s">
        <v>495</v>
      </c>
      <c r="I3" s="32" t="s">
        <v>24</v>
      </c>
      <c r="J3" s="33" t="s">
        <v>11</v>
      </c>
      <c r="K3" s="34">
        <v>160</v>
      </c>
      <c r="M3" s="31" t="s">
        <v>4</v>
      </c>
      <c r="N3" s="32" t="s">
        <v>93</v>
      </c>
      <c r="O3" s="32" t="s">
        <v>94</v>
      </c>
      <c r="P3" s="33" t="s">
        <v>11</v>
      </c>
      <c r="Q3" s="34" t="s">
        <v>501</v>
      </c>
      <c r="S3" s="31" t="s">
        <v>4</v>
      </c>
      <c r="T3" s="32" t="s">
        <v>88</v>
      </c>
      <c r="U3" s="32" t="s">
        <v>34</v>
      </c>
      <c r="V3" s="33" t="s">
        <v>502</v>
      </c>
      <c r="W3" s="34">
        <v>142</v>
      </c>
      <c r="Y3" s="31" t="s">
        <v>4</v>
      </c>
      <c r="Z3" s="32" t="s">
        <v>96</v>
      </c>
      <c r="AA3" s="32" t="s">
        <v>97</v>
      </c>
      <c r="AB3" s="33" t="s">
        <v>7</v>
      </c>
      <c r="AC3" s="34">
        <v>149</v>
      </c>
    </row>
    <row r="4" spans="1:29" x14ac:dyDescent="0.2">
      <c r="A4" s="31" t="s">
        <v>8</v>
      </c>
      <c r="B4" s="32" t="s">
        <v>65</v>
      </c>
      <c r="C4" s="32" t="s">
        <v>503</v>
      </c>
      <c r="D4" s="33" t="s">
        <v>67</v>
      </c>
      <c r="E4" s="34">
        <v>121</v>
      </c>
      <c r="G4" s="31" t="s">
        <v>8</v>
      </c>
      <c r="H4" s="32" t="s">
        <v>170</v>
      </c>
      <c r="I4" s="32" t="s">
        <v>171</v>
      </c>
      <c r="J4" s="33" t="s">
        <v>42</v>
      </c>
      <c r="K4" s="34">
        <v>123</v>
      </c>
      <c r="M4" s="31" t="s">
        <v>8</v>
      </c>
      <c r="N4" s="32" t="s">
        <v>9</v>
      </c>
      <c r="O4" s="32" t="s">
        <v>10</v>
      </c>
      <c r="P4" s="33" t="s">
        <v>11</v>
      </c>
      <c r="Q4" s="34" t="s">
        <v>504</v>
      </c>
      <c r="S4" s="31" t="s">
        <v>8</v>
      </c>
      <c r="T4" s="32" t="s">
        <v>245</v>
      </c>
      <c r="U4" s="32" t="s">
        <v>10</v>
      </c>
      <c r="V4" s="33" t="s">
        <v>505</v>
      </c>
      <c r="W4" s="34">
        <v>112</v>
      </c>
      <c r="Y4" s="31" t="s">
        <v>8</v>
      </c>
      <c r="Z4" s="32" t="s">
        <v>173</v>
      </c>
      <c r="AA4" s="32" t="s">
        <v>174</v>
      </c>
      <c r="AB4" s="33" t="s">
        <v>101</v>
      </c>
      <c r="AC4" s="34">
        <v>145</v>
      </c>
    </row>
    <row r="5" spans="1:29" x14ac:dyDescent="0.2">
      <c r="A5" s="31" t="s">
        <v>12</v>
      </c>
      <c r="B5" s="32" t="s">
        <v>9</v>
      </c>
      <c r="C5" s="32" t="s">
        <v>10</v>
      </c>
      <c r="D5" s="33" t="s">
        <v>11</v>
      </c>
      <c r="E5" s="34">
        <v>121</v>
      </c>
      <c r="G5" s="31" t="s">
        <v>12</v>
      </c>
      <c r="H5" s="32" t="s">
        <v>139</v>
      </c>
      <c r="I5" s="32" t="s">
        <v>140</v>
      </c>
      <c r="J5" s="33" t="s">
        <v>7</v>
      </c>
      <c r="K5" s="34">
        <v>112</v>
      </c>
      <c r="M5" s="31" t="s">
        <v>12</v>
      </c>
      <c r="N5" s="32" t="s">
        <v>44</v>
      </c>
      <c r="O5" s="32" t="s">
        <v>34</v>
      </c>
      <c r="P5" s="33" t="s">
        <v>28</v>
      </c>
      <c r="Q5" s="34" t="s">
        <v>506</v>
      </c>
      <c r="S5" s="31" t="s">
        <v>12</v>
      </c>
      <c r="T5" s="32" t="s">
        <v>26</v>
      </c>
      <c r="U5" s="32" t="s">
        <v>27</v>
      </c>
      <c r="V5" s="33" t="s">
        <v>502</v>
      </c>
      <c r="W5" s="34">
        <v>103</v>
      </c>
      <c r="Y5" s="31" t="s">
        <v>12</v>
      </c>
      <c r="Z5" s="32" t="s">
        <v>185</v>
      </c>
      <c r="AA5" s="32" t="s">
        <v>186</v>
      </c>
      <c r="AB5" s="33" t="s">
        <v>15</v>
      </c>
      <c r="AC5" s="34">
        <v>132</v>
      </c>
    </row>
    <row r="6" spans="1:29" x14ac:dyDescent="0.2">
      <c r="A6" s="31" t="s">
        <v>16</v>
      </c>
      <c r="B6" s="32" t="s">
        <v>85</v>
      </c>
      <c r="C6" s="32" t="s">
        <v>86</v>
      </c>
      <c r="D6" s="33" t="s">
        <v>11</v>
      </c>
      <c r="E6" s="34">
        <v>119</v>
      </c>
      <c r="G6" s="31" t="s">
        <v>16</v>
      </c>
      <c r="H6" s="32" t="s">
        <v>123</v>
      </c>
      <c r="I6" s="32" t="s">
        <v>124</v>
      </c>
      <c r="J6" s="33" t="s">
        <v>15</v>
      </c>
      <c r="K6" s="34">
        <v>111</v>
      </c>
      <c r="M6" s="31" t="s">
        <v>16</v>
      </c>
      <c r="N6" s="32" t="s">
        <v>17</v>
      </c>
      <c r="O6" s="32" t="s">
        <v>18</v>
      </c>
      <c r="P6" s="33" t="s">
        <v>11</v>
      </c>
      <c r="Q6" s="34" t="s">
        <v>507</v>
      </c>
      <c r="S6" s="31" t="s">
        <v>16</v>
      </c>
      <c r="T6" s="32" t="s">
        <v>206</v>
      </c>
      <c r="U6" s="32" t="s">
        <v>207</v>
      </c>
      <c r="V6" s="33" t="s">
        <v>502</v>
      </c>
      <c r="W6" s="34">
        <v>103</v>
      </c>
      <c r="Y6" s="31" t="s">
        <v>16</v>
      </c>
      <c r="Z6" s="32" t="s">
        <v>508</v>
      </c>
      <c r="AA6" s="32" t="s">
        <v>14</v>
      </c>
      <c r="AB6" s="33" t="s">
        <v>15</v>
      </c>
      <c r="AC6" s="34">
        <v>120</v>
      </c>
    </row>
    <row r="7" spans="1:29" x14ac:dyDescent="0.2">
      <c r="A7" s="31" t="s">
        <v>19</v>
      </c>
      <c r="B7" s="32" t="s">
        <v>120</v>
      </c>
      <c r="C7" s="32" t="s">
        <v>509</v>
      </c>
      <c r="D7" s="33" t="s">
        <v>15</v>
      </c>
      <c r="E7" s="34">
        <v>104</v>
      </c>
      <c r="G7" s="31" t="s">
        <v>19</v>
      </c>
      <c r="H7" s="32" t="s">
        <v>117</v>
      </c>
      <c r="I7" s="32" t="s">
        <v>41</v>
      </c>
      <c r="J7" s="33" t="s">
        <v>42</v>
      </c>
      <c r="K7" s="34">
        <v>99</v>
      </c>
      <c r="M7" s="31" t="s">
        <v>19</v>
      </c>
      <c r="N7" s="32" t="s">
        <v>74</v>
      </c>
      <c r="O7" s="32" t="s">
        <v>41</v>
      </c>
      <c r="P7" s="33" t="s">
        <v>42</v>
      </c>
      <c r="Q7" s="34" t="s">
        <v>510</v>
      </c>
      <c r="S7" s="31" t="s">
        <v>19</v>
      </c>
      <c r="T7" s="32" t="s">
        <v>74</v>
      </c>
      <c r="U7" s="32" t="s">
        <v>41</v>
      </c>
      <c r="V7" s="33" t="s">
        <v>42</v>
      </c>
      <c r="W7" s="34">
        <v>95</v>
      </c>
      <c r="Y7" s="31" t="s">
        <v>19</v>
      </c>
      <c r="Z7" s="32" t="s">
        <v>163</v>
      </c>
      <c r="AA7" s="32" t="s">
        <v>21</v>
      </c>
      <c r="AB7" s="33" t="s">
        <v>15</v>
      </c>
      <c r="AC7" s="34">
        <v>117</v>
      </c>
    </row>
    <row r="8" spans="1:29" x14ac:dyDescent="0.2">
      <c r="A8" s="31" t="s">
        <v>22</v>
      </c>
      <c r="B8" s="35" t="s">
        <v>23</v>
      </c>
      <c r="C8" s="32" t="s">
        <v>24</v>
      </c>
      <c r="D8" s="33" t="s">
        <v>11</v>
      </c>
      <c r="E8" s="34">
        <v>96</v>
      </c>
      <c r="G8" s="31" t="s">
        <v>22</v>
      </c>
      <c r="H8" s="35" t="s">
        <v>132</v>
      </c>
      <c r="I8" s="32" t="s">
        <v>133</v>
      </c>
      <c r="J8" s="33" t="s">
        <v>28</v>
      </c>
      <c r="K8" s="34">
        <v>67</v>
      </c>
      <c r="M8" s="31" t="s">
        <v>22</v>
      </c>
      <c r="N8" s="35" t="s">
        <v>238</v>
      </c>
      <c r="O8" s="32" t="s">
        <v>239</v>
      </c>
      <c r="P8" s="33" t="s">
        <v>15</v>
      </c>
      <c r="Q8" s="34" t="s">
        <v>511</v>
      </c>
      <c r="S8" s="31" t="s">
        <v>22</v>
      </c>
      <c r="T8" s="35" t="s">
        <v>512</v>
      </c>
      <c r="U8" s="32" t="s">
        <v>171</v>
      </c>
      <c r="V8" s="33" t="s">
        <v>42</v>
      </c>
      <c r="W8" s="34">
        <v>94</v>
      </c>
      <c r="Y8" s="31" t="s">
        <v>22</v>
      </c>
      <c r="Z8" s="35" t="s">
        <v>243</v>
      </c>
      <c r="AA8" s="32" t="s">
        <v>233</v>
      </c>
      <c r="AB8" s="33" t="s">
        <v>28</v>
      </c>
      <c r="AC8" s="34">
        <v>110</v>
      </c>
    </row>
    <row r="9" spans="1:29" x14ac:dyDescent="0.2">
      <c r="A9" s="31" t="s">
        <v>25</v>
      </c>
      <c r="B9" s="32" t="s">
        <v>69</v>
      </c>
      <c r="C9" s="32" t="s">
        <v>70</v>
      </c>
      <c r="D9" s="33" t="s">
        <v>15</v>
      </c>
      <c r="E9" s="34">
        <v>95</v>
      </c>
      <c r="G9" s="31" t="s">
        <v>25</v>
      </c>
      <c r="H9" s="32" t="s">
        <v>144</v>
      </c>
      <c r="I9" s="32" t="s">
        <v>145</v>
      </c>
      <c r="J9" s="33" t="s">
        <v>15</v>
      </c>
      <c r="K9" s="34">
        <v>64</v>
      </c>
      <c r="M9" s="31" t="s">
        <v>25</v>
      </c>
      <c r="N9" s="32" t="s">
        <v>149</v>
      </c>
      <c r="O9" s="32" t="s">
        <v>252</v>
      </c>
      <c r="P9" s="33" t="s">
        <v>11</v>
      </c>
      <c r="Q9" s="34" t="s">
        <v>513</v>
      </c>
      <c r="S9" s="31" t="s">
        <v>25</v>
      </c>
      <c r="T9" s="32" t="s">
        <v>50</v>
      </c>
      <c r="U9" s="32" t="s">
        <v>136</v>
      </c>
      <c r="V9" s="33" t="s">
        <v>137</v>
      </c>
      <c r="W9" s="34">
        <v>93</v>
      </c>
      <c r="Y9" s="31" t="s">
        <v>25</v>
      </c>
      <c r="Z9" s="32" t="s">
        <v>514</v>
      </c>
      <c r="AA9" s="32" t="s">
        <v>57</v>
      </c>
      <c r="AB9" s="33" t="s">
        <v>28</v>
      </c>
      <c r="AC9" s="34">
        <v>107</v>
      </c>
    </row>
    <row r="10" spans="1:29" x14ac:dyDescent="0.2">
      <c r="A10" s="31" t="s">
        <v>29</v>
      </c>
      <c r="B10" s="32" t="s">
        <v>274</v>
      </c>
      <c r="C10" s="32" t="s">
        <v>340</v>
      </c>
      <c r="D10" s="33" t="s">
        <v>28</v>
      </c>
      <c r="E10" s="34">
        <v>88</v>
      </c>
      <c r="G10" s="31" t="s">
        <v>29</v>
      </c>
      <c r="H10" s="32" t="s">
        <v>9</v>
      </c>
      <c r="I10" s="32" t="s">
        <v>10</v>
      </c>
      <c r="J10" s="33" t="s">
        <v>11</v>
      </c>
      <c r="K10" s="34">
        <v>63</v>
      </c>
      <c r="M10" s="31" t="s">
        <v>29</v>
      </c>
      <c r="N10" s="32" t="s">
        <v>276</v>
      </c>
      <c r="O10" s="32" t="s">
        <v>277</v>
      </c>
      <c r="P10" s="33" t="s">
        <v>278</v>
      </c>
      <c r="Q10" s="34" t="s">
        <v>515</v>
      </c>
      <c r="S10" s="31" t="s">
        <v>29</v>
      </c>
      <c r="T10" s="32" t="s">
        <v>147</v>
      </c>
      <c r="U10" s="32" t="s">
        <v>50</v>
      </c>
      <c r="V10" s="33" t="s">
        <v>505</v>
      </c>
      <c r="W10" s="34">
        <v>93</v>
      </c>
      <c r="Y10" s="31" t="s">
        <v>29</v>
      </c>
      <c r="Z10" s="32" t="s">
        <v>88</v>
      </c>
      <c r="AA10" s="32" t="s">
        <v>34</v>
      </c>
      <c r="AB10" s="33" t="s">
        <v>28</v>
      </c>
      <c r="AC10" s="34">
        <v>106</v>
      </c>
    </row>
    <row r="11" spans="1:29" x14ac:dyDescent="0.2">
      <c r="A11" s="31" t="s">
        <v>32</v>
      </c>
      <c r="B11" s="32" t="s">
        <v>93</v>
      </c>
      <c r="C11" s="32" t="s">
        <v>94</v>
      </c>
      <c r="D11" s="33" t="s">
        <v>11</v>
      </c>
      <c r="E11" s="34">
        <v>86</v>
      </c>
      <c r="G11" s="31" t="s">
        <v>32</v>
      </c>
      <c r="H11" s="32" t="s">
        <v>296</v>
      </c>
      <c r="I11" s="32" t="s">
        <v>297</v>
      </c>
      <c r="J11" s="33" t="s">
        <v>11</v>
      </c>
      <c r="K11" s="34">
        <v>35</v>
      </c>
      <c r="M11" s="31" t="s">
        <v>32</v>
      </c>
      <c r="N11" s="32" t="s">
        <v>23</v>
      </c>
      <c r="O11" s="32" t="s">
        <v>24</v>
      </c>
      <c r="P11" s="33" t="s">
        <v>11</v>
      </c>
      <c r="Q11" s="34" t="s">
        <v>516</v>
      </c>
      <c r="S11" s="31" t="s">
        <v>32</v>
      </c>
      <c r="T11" s="32" t="s">
        <v>13</v>
      </c>
      <c r="U11" s="32" t="s">
        <v>517</v>
      </c>
      <c r="V11" s="33" t="s">
        <v>518</v>
      </c>
      <c r="W11" s="34">
        <v>90</v>
      </c>
      <c r="Y11" s="31" t="s">
        <v>32</v>
      </c>
      <c r="Z11" s="32" t="s">
        <v>17</v>
      </c>
      <c r="AA11" s="32" t="s">
        <v>18</v>
      </c>
      <c r="AB11" s="33" t="s">
        <v>11</v>
      </c>
      <c r="AC11" s="34">
        <v>103</v>
      </c>
    </row>
    <row r="12" spans="1:29" x14ac:dyDescent="0.2">
      <c r="A12" s="31" t="s">
        <v>35</v>
      </c>
      <c r="B12" s="32" t="s">
        <v>52</v>
      </c>
      <c r="C12" s="32" t="s">
        <v>27</v>
      </c>
      <c r="D12" s="33" t="s">
        <v>28</v>
      </c>
      <c r="E12" s="34">
        <v>78</v>
      </c>
      <c r="G12" s="31" t="s">
        <v>35</v>
      </c>
      <c r="H12" s="32" t="s">
        <v>26</v>
      </c>
      <c r="I12" s="32" t="s">
        <v>27</v>
      </c>
      <c r="J12" s="33" t="s">
        <v>28</v>
      </c>
      <c r="K12" s="34">
        <v>32</v>
      </c>
      <c r="M12" s="31" t="s">
        <v>35</v>
      </c>
      <c r="N12" s="32" t="s">
        <v>13</v>
      </c>
      <c r="O12" s="32" t="s">
        <v>517</v>
      </c>
      <c r="P12" s="33" t="s">
        <v>15</v>
      </c>
      <c r="Q12" s="34" t="s">
        <v>519</v>
      </c>
      <c r="S12" s="31" t="s">
        <v>35</v>
      </c>
      <c r="T12" s="32" t="s">
        <v>309</v>
      </c>
      <c r="U12" s="32" t="s">
        <v>189</v>
      </c>
      <c r="V12" s="33" t="s">
        <v>101</v>
      </c>
      <c r="W12" s="34">
        <v>86</v>
      </c>
      <c r="Y12" s="31" t="s">
        <v>35</v>
      </c>
      <c r="Z12" s="32" t="s">
        <v>135</v>
      </c>
      <c r="AA12" s="32" t="s">
        <v>520</v>
      </c>
      <c r="AB12" s="33" t="s">
        <v>137</v>
      </c>
      <c r="AC12" s="34">
        <v>101</v>
      </c>
    </row>
    <row r="13" spans="1:29" x14ac:dyDescent="0.2">
      <c r="A13" s="31" t="s">
        <v>37</v>
      </c>
      <c r="B13" s="32" t="s">
        <v>316</v>
      </c>
      <c r="C13" s="32" t="s">
        <v>317</v>
      </c>
      <c r="D13" s="33" t="s">
        <v>28</v>
      </c>
      <c r="E13" s="34">
        <v>77</v>
      </c>
      <c r="G13" s="31" t="s">
        <v>37</v>
      </c>
      <c r="H13" s="32" t="s">
        <v>521</v>
      </c>
      <c r="I13" s="32" t="s">
        <v>522</v>
      </c>
      <c r="J13" s="33" t="s">
        <v>523</v>
      </c>
      <c r="K13" s="34">
        <v>21</v>
      </c>
      <c r="M13" s="31" t="s">
        <v>37</v>
      </c>
      <c r="N13" s="32" t="s">
        <v>132</v>
      </c>
      <c r="O13" s="32" t="s">
        <v>133</v>
      </c>
      <c r="P13" s="33" t="s">
        <v>28</v>
      </c>
      <c r="Q13" s="34" t="s">
        <v>524</v>
      </c>
      <c r="S13" s="31" t="s">
        <v>37</v>
      </c>
      <c r="T13" s="32" t="s">
        <v>112</v>
      </c>
      <c r="U13" s="32" t="s">
        <v>81</v>
      </c>
      <c r="V13" s="33" t="s">
        <v>502</v>
      </c>
      <c r="W13" s="34">
        <v>83</v>
      </c>
      <c r="Y13" s="31" t="s">
        <v>37</v>
      </c>
      <c r="Z13" s="32" t="s">
        <v>5</v>
      </c>
      <c r="AA13" s="32" t="s">
        <v>6</v>
      </c>
      <c r="AB13" s="33" t="s">
        <v>7</v>
      </c>
      <c r="AC13" s="34">
        <v>99</v>
      </c>
    </row>
    <row r="14" spans="1:29" x14ac:dyDescent="0.2">
      <c r="A14" s="31" t="s">
        <v>39</v>
      </c>
      <c r="B14" s="32" t="s">
        <v>117</v>
      </c>
      <c r="C14" s="32" t="s">
        <v>340</v>
      </c>
      <c r="D14" s="33" t="s">
        <v>11</v>
      </c>
      <c r="E14" s="34">
        <v>70</v>
      </c>
      <c r="G14" s="31" t="s">
        <v>39</v>
      </c>
      <c r="H14" s="32"/>
      <c r="I14" s="32"/>
      <c r="J14" s="33"/>
      <c r="K14" s="34"/>
      <c r="M14" s="31" t="s">
        <v>39</v>
      </c>
      <c r="N14" s="32" t="s">
        <v>123</v>
      </c>
      <c r="O14" s="32" t="s">
        <v>525</v>
      </c>
      <c r="P14" s="33" t="s">
        <v>15</v>
      </c>
      <c r="Q14" s="34" t="s">
        <v>526</v>
      </c>
      <c r="S14" s="31" t="s">
        <v>39</v>
      </c>
      <c r="T14" s="32" t="s">
        <v>76</v>
      </c>
      <c r="U14" s="32" t="s">
        <v>503</v>
      </c>
      <c r="V14" s="33" t="s">
        <v>67</v>
      </c>
      <c r="W14" s="34">
        <v>71</v>
      </c>
      <c r="Y14" s="31" t="s">
        <v>39</v>
      </c>
      <c r="Z14" s="32" t="s">
        <v>495</v>
      </c>
      <c r="AA14" s="32" t="s">
        <v>24</v>
      </c>
      <c r="AB14" s="33" t="s">
        <v>11</v>
      </c>
      <c r="AC14" s="34">
        <v>95</v>
      </c>
    </row>
    <row r="15" spans="1:29" x14ac:dyDescent="0.2">
      <c r="A15" s="31" t="s">
        <v>43</v>
      </c>
      <c r="B15" s="32" t="s">
        <v>342</v>
      </c>
      <c r="C15" s="32" t="s">
        <v>343</v>
      </c>
      <c r="D15" s="33" t="s">
        <v>67</v>
      </c>
      <c r="E15" s="34">
        <v>63</v>
      </c>
      <c r="G15" s="31" t="s">
        <v>43</v>
      </c>
      <c r="H15" s="32"/>
      <c r="I15" s="32"/>
      <c r="J15" s="33"/>
      <c r="K15" s="34"/>
      <c r="M15" s="31" t="s">
        <v>43</v>
      </c>
      <c r="N15" s="32" t="s">
        <v>213</v>
      </c>
      <c r="O15" s="32" t="s">
        <v>214</v>
      </c>
      <c r="P15" s="33" t="s">
        <v>28</v>
      </c>
      <c r="Q15" s="34" t="s">
        <v>527</v>
      </c>
      <c r="S15" s="31" t="s">
        <v>43</v>
      </c>
      <c r="T15" s="32" t="s">
        <v>126</v>
      </c>
      <c r="U15" s="32" t="s">
        <v>517</v>
      </c>
      <c r="V15" s="33" t="s">
        <v>518</v>
      </c>
      <c r="W15" s="34">
        <v>69</v>
      </c>
      <c r="Y15" s="31" t="s">
        <v>43</v>
      </c>
      <c r="Z15" s="32" t="s">
        <v>80</v>
      </c>
      <c r="AA15" s="32" t="s">
        <v>81</v>
      </c>
      <c r="AB15" s="33" t="s">
        <v>28</v>
      </c>
      <c r="AC15" s="34">
        <v>93</v>
      </c>
    </row>
    <row r="16" spans="1:29" x14ac:dyDescent="0.2">
      <c r="A16" s="31" t="s">
        <v>45</v>
      </c>
      <c r="B16" s="32" t="s">
        <v>349</v>
      </c>
      <c r="C16" s="32" t="s">
        <v>350</v>
      </c>
      <c r="D16" s="33" t="s">
        <v>351</v>
      </c>
      <c r="E16" s="34">
        <v>61</v>
      </c>
      <c r="G16" s="31" t="s">
        <v>45</v>
      </c>
      <c r="H16" s="32"/>
      <c r="I16" s="32"/>
      <c r="J16" s="33"/>
      <c r="K16" s="34"/>
      <c r="M16" s="31" t="s">
        <v>45</v>
      </c>
      <c r="N16" s="32" t="s">
        <v>353</v>
      </c>
      <c r="O16" s="32" t="s">
        <v>354</v>
      </c>
      <c r="P16" s="33" t="s">
        <v>11</v>
      </c>
      <c r="Q16" s="34" t="s">
        <v>528</v>
      </c>
      <c r="S16" s="31" t="s">
        <v>45</v>
      </c>
      <c r="T16" s="32" t="s">
        <v>356</v>
      </c>
      <c r="U16" s="32" t="s">
        <v>357</v>
      </c>
      <c r="V16" s="33" t="s">
        <v>101</v>
      </c>
      <c r="W16" s="34">
        <v>65</v>
      </c>
      <c r="Y16" s="31" t="s">
        <v>45</v>
      </c>
      <c r="Z16" s="32" t="s">
        <v>147</v>
      </c>
      <c r="AA16" s="32" t="s">
        <v>50</v>
      </c>
      <c r="AB16" s="33" t="s">
        <v>11</v>
      </c>
      <c r="AC16" s="34">
        <v>93</v>
      </c>
    </row>
    <row r="17" spans="1:29" x14ac:dyDescent="0.2">
      <c r="A17" s="31" t="s">
        <v>48</v>
      </c>
      <c r="B17" s="32" t="s">
        <v>369</v>
      </c>
      <c r="C17" s="32" t="s">
        <v>370</v>
      </c>
      <c r="D17" s="33" t="s">
        <v>11</v>
      </c>
      <c r="E17" s="34">
        <v>61</v>
      </c>
      <c r="G17" s="31" t="s">
        <v>48</v>
      </c>
      <c r="H17" s="32"/>
      <c r="I17" s="32"/>
      <c r="J17" s="33"/>
      <c r="K17" s="34"/>
      <c r="M17" s="31" t="s">
        <v>48</v>
      </c>
      <c r="N17" s="32" t="s">
        <v>372</v>
      </c>
      <c r="O17" s="32" t="s">
        <v>373</v>
      </c>
      <c r="P17" s="33" t="s">
        <v>11</v>
      </c>
      <c r="Q17" s="34" t="s">
        <v>529</v>
      </c>
      <c r="S17" s="31" t="s">
        <v>48</v>
      </c>
      <c r="T17" s="32" t="s">
        <v>5</v>
      </c>
      <c r="U17" s="32" t="s">
        <v>6</v>
      </c>
      <c r="V17" s="33" t="s">
        <v>7</v>
      </c>
      <c r="W17" s="34">
        <v>64</v>
      </c>
      <c r="Y17" s="31" t="s">
        <v>48</v>
      </c>
      <c r="Z17" s="32" t="s">
        <v>26</v>
      </c>
      <c r="AA17" s="32" t="s">
        <v>27</v>
      </c>
      <c r="AB17" s="33" t="s">
        <v>28</v>
      </c>
      <c r="AC17" s="34">
        <v>90</v>
      </c>
    </row>
    <row r="18" spans="1:29" x14ac:dyDescent="0.2">
      <c r="A18" s="31" t="s">
        <v>51</v>
      </c>
      <c r="B18" s="32" t="s">
        <v>152</v>
      </c>
      <c r="C18" s="32" t="s">
        <v>27</v>
      </c>
      <c r="D18" s="33" t="s">
        <v>28</v>
      </c>
      <c r="E18" s="34">
        <v>57</v>
      </c>
      <c r="G18" s="31" t="s">
        <v>51</v>
      </c>
      <c r="H18" s="32"/>
      <c r="I18" s="32"/>
      <c r="J18" s="33"/>
      <c r="K18" s="34"/>
      <c r="M18" s="31" t="s">
        <v>51</v>
      </c>
      <c r="N18" s="32" t="s">
        <v>9</v>
      </c>
      <c r="O18" s="32" t="s">
        <v>10</v>
      </c>
      <c r="P18" s="33" t="s">
        <v>42</v>
      </c>
      <c r="Q18" s="34" t="s">
        <v>530</v>
      </c>
      <c r="S18" s="31" t="s">
        <v>51</v>
      </c>
      <c r="T18" s="32" t="s">
        <v>387</v>
      </c>
      <c r="U18" s="32" t="s">
        <v>517</v>
      </c>
      <c r="V18" s="33" t="s">
        <v>518</v>
      </c>
      <c r="W18" s="34">
        <v>64</v>
      </c>
      <c r="Y18" s="31" t="s">
        <v>51</v>
      </c>
      <c r="Z18" s="32" t="s">
        <v>74</v>
      </c>
      <c r="AA18" s="32" t="s">
        <v>41</v>
      </c>
      <c r="AB18" s="33" t="s">
        <v>42</v>
      </c>
      <c r="AC18" s="34">
        <v>90</v>
      </c>
    </row>
    <row r="19" spans="1:29" x14ac:dyDescent="0.2">
      <c r="A19" s="31" t="s">
        <v>53</v>
      </c>
      <c r="B19" s="32" t="s">
        <v>401</v>
      </c>
      <c r="C19" s="32" t="s">
        <v>266</v>
      </c>
      <c r="D19" s="33" t="s">
        <v>11</v>
      </c>
      <c r="E19" s="34">
        <v>57</v>
      </c>
      <c r="G19" s="31" t="s">
        <v>53</v>
      </c>
      <c r="H19" s="32"/>
      <c r="I19" s="32"/>
      <c r="J19" s="33"/>
      <c r="K19" s="34"/>
      <c r="M19" s="31" t="s">
        <v>53</v>
      </c>
      <c r="N19" s="32"/>
      <c r="O19" s="32"/>
      <c r="P19" s="33"/>
      <c r="Q19" s="34"/>
      <c r="S19" s="31" t="s">
        <v>53</v>
      </c>
      <c r="T19" s="32" t="s">
        <v>403</v>
      </c>
      <c r="U19" s="32" t="s">
        <v>6</v>
      </c>
      <c r="V19" s="33" t="s">
        <v>7</v>
      </c>
      <c r="W19" s="34">
        <v>63</v>
      </c>
      <c r="Y19" s="31" t="s">
        <v>53</v>
      </c>
      <c r="Z19" s="32" t="s">
        <v>405</v>
      </c>
      <c r="AA19" s="32" t="s">
        <v>406</v>
      </c>
      <c r="AB19" s="33" t="s">
        <v>407</v>
      </c>
      <c r="AC19" s="34">
        <v>85</v>
      </c>
    </row>
    <row r="20" spans="1:29" x14ac:dyDescent="0.2">
      <c r="A20" s="31" t="s">
        <v>56</v>
      </c>
      <c r="B20" s="32" t="s">
        <v>149</v>
      </c>
      <c r="C20" s="32" t="s">
        <v>475</v>
      </c>
      <c r="D20" s="33" t="s">
        <v>11</v>
      </c>
      <c r="E20" s="34">
        <v>55</v>
      </c>
      <c r="G20" s="31" t="s">
        <v>56</v>
      </c>
      <c r="H20" s="32"/>
      <c r="I20" s="32"/>
      <c r="J20" s="33"/>
      <c r="K20" s="34"/>
      <c r="M20" s="31" t="s">
        <v>56</v>
      </c>
      <c r="N20" s="32"/>
      <c r="O20" s="32"/>
      <c r="P20" s="33"/>
      <c r="Q20" s="34"/>
      <c r="S20" s="31" t="s">
        <v>56</v>
      </c>
      <c r="T20" s="32" t="s">
        <v>418</v>
      </c>
      <c r="U20" s="32" t="s">
        <v>357</v>
      </c>
      <c r="V20" s="33" t="s">
        <v>101</v>
      </c>
      <c r="W20" s="34">
        <v>59</v>
      </c>
      <c r="Y20" s="31" t="s">
        <v>56</v>
      </c>
      <c r="Z20" s="32" t="s">
        <v>109</v>
      </c>
      <c r="AA20" s="32" t="s">
        <v>110</v>
      </c>
      <c r="AB20" s="33" t="s">
        <v>101</v>
      </c>
      <c r="AC20" s="34">
        <v>73</v>
      </c>
    </row>
    <row r="21" spans="1:29" x14ac:dyDescent="0.2">
      <c r="A21" s="36" t="s">
        <v>58</v>
      </c>
      <c r="B21" s="37" t="s">
        <v>416</v>
      </c>
      <c r="C21" s="37" t="s">
        <v>422</v>
      </c>
      <c r="D21" s="38" t="s">
        <v>67</v>
      </c>
      <c r="E21" s="39">
        <v>54</v>
      </c>
      <c r="G21" s="36" t="s">
        <v>58</v>
      </c>
      <c r="H21" s="37"/>
      <c r="I21" s="37"/>
      <c r="J21" s="38"/>
      <c r="K21" s="39"/>
      <c r="M21" s="31" t="s">
        <v>58</v>
      </c>
      <c r="N21" s="32"/>
      <c r="O21" s="32"/>
      <c r="P21" s="33"/>
      <c r="Q21" s="34"/>
      <c r="S21" s="36" t="s">
        <v>58</v>
      </c>
      <c r="T21" s="37" t="s">
        <v>188</v>
      </c>
      <c r="U21" s="37" t="s">
        <v>189</v>
      </c>
      <c r="V21" s="38" t="s">
        <v>101</v>
      </c>
      <c r="W21" s="39">
        <v>54</v>
      </c>
      <c r="Y21" s="36" t="s">
        <v>58</v>
      </c>
      <c r="Z21" s="37" t="s">
        <v>424</v>
      </c>
      <c r="AA21" s="37" t="s">
        <v>233</v>
      </c>
      <c r="AB21" s="38" t="s">
        <v>28</v>
      </c>
      <c r="AC21" s="39">
        <v>72</v>
      </c>
    </row>
    <row r="22" spans="1:29" x14ac:dyDescent="0.2">
      <c r="A22" s="31" t="s">
        <v>61</v>
      </c>
      <c r="B22" s="32" t="s">
        <v>311</v>
      </c>
      <c r="C22" s="32" t="s">
        <v>10</v>
      </c>
      <c r="D22" s="33" t="s">
        <v>42</v>
      </c>
      <c r="E22" s="45">
        <v>46</v>
      </c>
      <c r="G22" s="31" t="s">
        <v>61</v>
      </c>
      <c r="H22" s="32"/>
      <c r="I22" s="32"/>
      <c r="J22" s="33"/>
      <c r="K22" s="34"/>
      <c r="M22" s="31" t="s">
        <v>61</v>
      </c>
      <c r="N22" s="32"/>
      <c r="O22" s="32"/>
      <c r="P22" s="33"/>
      <c r="Q22" s="34"/>
      <c r="S22" s="31" t="s">
        <v>61</v>
      </c>
      <c r="T22" s="32" t="s">
        <v>495</v>
      </c>
      <c r="U22" s="32" t="s">
        <v>24</v>
      </c>
      <c r="V22" s="33" t="s">
        <v>505</v>
      </c>
      <c r="W22" s="34">
        <v>49</v>
      </c>
      <c r="Y22" s="31" t="s">
        <v>61</v>
      </c>
      <c r="Z22" s="32" t="s">
        <v>432</v>
      </c>
      <c r="AA22" s="32" t="s">
        <v>197</v>
      </c>
      <c r="AB22" s="33" t="s">
        <v>15</v>
      </c>
      <c r="AC22" s="34">
        <v>8</v>
      </c>
    </row>
  </sheetData>
  <sheetProtection selectLockedCells="1" selectUnlockedCells="1"/>
  <mergeCells count="5">
    <mergeCell ref="A1:E1"/>
    <mergeCell ref="G1:K1"/>
    <mergeCell ref="M1:Q1"/>
    <mergeCell ref="S1:W1"/>
    <mergeCell ref="Y1:AC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zoomScale="115" zoomScaleNormal="115" workbookViewId="0">
      <selection sqref="A1:E1"/>
    </sheetView>
  </sheetViews>
  <sheetFormatPr defaultColWidth="8.5703125" defaultRowHeight="12.75" x14ac:dyDescent="0.2"/>
  <cols>
    <col min="1" max="1" width="5.28515625" style="30" bestFit="1" customWidth="1"/>
    <col min="2" max="2" width="14.42578125" style="30" bestFit="1" customWidth="1"/>
    <col min="3" max="3" width="24.5703125" style="30" bestFit="1" customWidth="1"/>
    <col min="4" max="4" width="18.7109375" style="30" bestFit="1" customWidth="1"/>
    <col min="5" max="5" width="8.5703125" style="30" bestFit="1" customWidth="1"/>
    <col min="6" max="6" width="1.42578125" style="30" customWidth="1"/>
    <col min="7" max="7" width="5.28515625" style="30" bestFit="1" customWidth="1"/>
    <col min="8" max="8" width="16.5703125" style="30" bestFit="1" customWidth="1"/>
    <col min="9" max="9" width="21" style="30" bestFit="1" customWidth="1"/>
    <col min="10" max="10" width="19.85546875" style="30" bestFit="1" customWidth="1"/>
    <col min="11" max="11" width="9" style="30" bestFit="1" customWidth="1"/>
    <col min="12" max="12" width="1.42578125" style="30" customWidth="1"/>
    <col min="13" max="13" width="5.28515625" style="30" bestFit="1" customWidth="1"/>
    <col min="14" max="14" width="16.5703125" style="30" bestFit="1" customWidth="1"/>
    <col min="15" max="15" width="23.42578125" style="30" bestFit="1" customWidth="1"/>
    <col min="16" max="16" width="19.85546875" style="30" bestFit="1" customWidth="1"/>
    <col min="17" max="17" width="10.28515625" style="30" bestFit="1" customWidth="1"/>
    <col min="18" max="18" width="1.42578125" style="30" customWidth="1"/>
    <col min="19" max="19" width="5.28515625" style="30" bestFit="1" customWidth="1"/>
    <col min="20" max="20" width="17.7109375" style="30" bestFit="1" customWidth="1"/>
    <col min="21" max="21" width="22" style="30" bestFit="1" customWidth="1"/>
    <col min="22" max="22" width="19.85546875" style="30" bestFit="1" customWidth="1"/>
    <col min="23" max="23" width="10.28515625" style="30" bestFit="1" customWidth="1"/>
    <col min="24" max="24" width="0.42578125" style="29" customWidth="1"/>
    <col min="25" max="16384" width="8.5703125" style="29"/>
  </cols>
  <sheetData>
    <row r="1" spans="1:23" ht="13.5" thickBot="1" x14ac:dyDescent="0.25">
      <c r="A1" s="22" t="s">
        <v>531</v>
      </c>
      <c r="B1" s="22"/>
      <c r="C1" s="22"/>
      <c r="D1" s="22"/>
      <c r="E1" s="22"/>
      <c r="F1" s="28"/>
      <c r="G1" s="22" t="s">
        <v>532</v>
      </c>
      <c r="H1" s="22"/>
      <c r="I1" s="22"/>
      <c r="J1" s="22"/>
      <c r="K1" s="22"/>
      <c r="L1" s="28"/>
      <c r="M1" s="22" t="s">
        <v>533</v>
      </c>
      <c r="N1" s="22"/>
      <c r="O1" s="22"/>
      <c r="P1" s="22"/>
      <c r="Q1" s="22"/>
      <c r="R1" s="28"/>
      <c r="S1" s="22" t="s">
        <v>579</v>
      </c>
      <c r="T1" s="22"/>
      <c r="U1" s="22"/>
      <c r="V1" s="22"/>
      <c r="W1" s="22"/>
    </row>
    <row r="2" spans="1:23" ht="13.5" thickBot="1" x14ac:dyDescent="0.25">
      <c r="A2" s="4" t="s">
        <v>0</v>
      </c>
      <c r="B2" s="5" t="s">
        <v>1</v>
      </c>
      <c r="C2" s="5" t="s">
        <v>2</v>
      </c>
      <c r="D2" s="6" t="s">
        <v>3</v>
      </c>
      <c r="E2" s="7" t="s">
        <v>439</v>
      </c>
      <c r="G2" s="4" t="s">
        <v>0</v>
      </c>
      <c r="H2" s="5" t="s">
        <v>1</v>
      </c>
      <c r="I2" s="5" t="s">
        <v>2</v>
      </c>
      <c r="J2" s="6" t="s">
        <v>3</v>
      </c>
      <c r="K2" s="7" t="s">
        <v>439</v>
      </c>
      <c r="M2" s="4" t="s">
        <v>0</v>
      </c>
      <c r="N2" s="5" t="s">
        <v>1</v>
      </c>
      <c r="O2" s="5" t="s">
        <v>2</v>
      </c>
      <c r="P2" s="6" t="s">
        <v>3</v>
      </c>
      <c r="Q2" s="7" t="s">
        <v>439</v>
      </c>
      <c r="S2" s="4" t="s">
        <v>0</v>
      </c>
      <c r="T2" s="5" t="s">
        <v>1</v>
      </c>
      <c r="U2" s="5" t="s">
        <v>2</v>
      </c>
      <c r="V2" s="6" t="s">
        <v>3</v>
      </c>
      <c r="W2" s="7" t="s">
        <v>439</v>
      </c>
    </row>
    <row r="3" spans="1:23" x14ac:dyDescent="0.2">
      <c r="A3" s="31" t="s">
        <v>4</v>
      </c>
      <c r="B3" s="32" t="s">
        <v>162</v>
      </c>
      <c r="C3" s="32" t="s">
        <v>163</v>
      </c>
      <c r="D3" s="33" t="s">
        <v>42</v>
      </c>
      <c r="E3" s="34">
        <v>188</v>
      </c>
      <c r="G3" s="31" t="s">
        <v>4</v>
      </c>
      <c r="H3" s="32" t="s">
        <v>245</v>
      </c>
      <c r="I3" s="32" t="s">
        <v>10</v>
      </c>
      <c r="J3" s="33" t="s">
        <v>505</v>
      </c>
      <c r="K3" s="34" t="s">
        <v>534</v>
      </c>
      <c r="M3" s="31" t="s">
        <v>4</v>
      </c>
      <c r="N3" s="32" t="s">
        <v>99</v>
      </c>
      <c r="O3" s="32" t="s">
        <v>110</v>
      </c>
      <c r="P3" s="33" t="s">
        <v>101</v>
      </c>
      <c r="Q3" s="34" t="s">
        <v>535</v>
      </c>
      <c r="S3" s="31" t="s">
        <v>4</v>
      </c>
      <c r="T3" s="32" t="s">
        <v>54</v>
      </c>
      <c r="U3" s="32" t="s">
        <v>55</v>
      </c>
      <c r="V3" s="33" t="s">
        <v>505</v>
      </c>
      <c r="W3" s="34" t="s">
        <v>580</v>
      </c>
    </row>
    <row r="4" spans="1:23" x14ac:dyDescent="0.2">
      <c r="A4" s="31" t="s">
        <v>8</v>
      </c>
      <c r="B4" s="32" t="s">
        <v>176</v>
      </c>
      <c r="C4" s="32" t="s">
        <v>177</v>
      </c>
      <c r="D4" s="33" t="s">
        <v>28</v>
      </c>
      <c r="E4" s="34">
        <v>163</v>
      </c>
      <c r="G4" s="31" t="s">
        <v>8</v>
      </c>
      <c r="H4" s="32" t="s">
        <v>54</v>
      </c>
      <c r="I4" s="32" t="s">
        <v>55</v>
      </c>
      <c r="J4" s="33" t="s">
        <v>505</v>
      </c>
      <c r="K4" s="34" t="s">
        <v>536</v>
      </c>
      <c r="M4" s="31" t="s">
        <v>8</v>
      </c>
      <c r="N4" s="32" t="s">
        <v>245</v>
      </c>
      <c r="O4" s="32" t="s">
        <v>10</v>
      </c>
      <c r="P4" s="33" t="s">
        <v>505</v>
      </c>
      <c r="Q4" s="34" t="s">
        <v>537</v>
      </c>
      <c r="S4" s="31" t="s">
        <v>8</v>
      </c>
      <c r="T4" s="32" t="s">
        <v>96</v>
      </c>
      <c r="U4" s="32" t="s">
        <v>97</v>
      </c>
      <c r="V4" s="33" t="s">
        <v>523</v>
      </c>
      <c r="W4" s="34" t="s">
        <v>581</v>
      </c>
    </row>
    <row r="5" spans="1:23" x14ac:dyDescent="0.2">
      <c r="A5" s="31" t="s">
        <v>12</v>
      </c>
      <c r="B5" s="32" t="s">
        <v>514</v>
      </c>
      <c r="C5" s="32" t="s">
        <v>57</v>
      </c>
      <c r="D5" s="33" t="s">
        <v>28</v>
      </c>
      <c r="E5" s="34">
        <v>145</v>
      </c>
      <c r="G5" s="31" t="s">
        <v>12</v>
      </c>
      <c r="H5" s="32" t="s">
        <v>114</v>
      </c>
      <c r="I5" s="32" t="s">
        <v>115</v>
      </c>
      <c r="J5" s="33" t="s">
        <v>505</v>
      </c>
      <c r="K5" s="34" t="s">
        <v>538</v>
      </c>
      <c r="M5" s="31" t="s">
        <v>12</v>
      </c>
      <c r="N5" s="32" t="s">
        <v>65</v>
      </c>
      <c r="O5" s="32" t="s">
        <v>503</v>
      </c>
      <c r="P5" s="33" t="s">
        <v>67</v>
      </c>
      <c r="Q5" s="34" t="s">
        <v>539</v>
      </c>
      <c r="S5" s="31" t="s">
        <v>12</v>
      </c>
      <c r="T5" s="32" t="s">
        <v>582</v>
      </c>
      <c r="U5" s="32" t="s">
        <v>6</v>
      </c>
      <c r="V5" s="33" t="s">
        <v>7</v>
      </c>
      <c r="W5" s="34" t="s">
        <v>583</v>
      </c>
    </row>
    <row r="6" spans="1:23" x14ac:dyDescent="0.2">
      <c r="A6" s="31" t="s">
        <v>16</v>
      </c>
      <c r="B6" s="32" t="s">
        <v>209</v>
      </c>
      <c r="C6" s="32" t="s">
        <v>210</v>
      </c>
      <c r="D6" s="33" t="s">
        <v>42</v>
      </c>
      <c r="E6" s="34">
        <v>121</v>
      </c>
      <c r="G6" s="31" t="s">
        <v>16</v>
      </c>
      <c r="H6" s="32" t="s">
        <v>540</v>
      </c>
      <c r="I6" s="32" t="s">
        <v>27</v>
      </c>
      <c r="J6" s="33" t="s">
        <v>502</v>
      </c>
      <c r="K6" s="34" t="s">
        <v>541</v>
      </c>
      <c r="M6" s="31" t="s">
        <v>16</v>
      </c>
      <c r="N6" s="32" t="s">
        <v>540</v>
      </c>
      <c r="O6" s="32" t="s">
        <v>27</v>
      </c>
      <c r="P6" s="33" t="s">
        <v>502</v>
      </c>
      <c r="Q6" s="34" t="s">
        <v>542</v>
      </c>
      <c r="S6" s="31" t="s">
        <v>16</v>
      </c>
      <c r="T6" s="32" t="s">
        <v>514</v>
      </c>
      <c r="U6" s="32" t="s">
        <v>57</v>
      </c>
      <c r="V6" s="33" t="s">
        <v>28</v>
      </c>
      <c r="W6" s="34" t="s">
        <v>584</v>
      </c>
    </row>
    <row r="7" spans="1:23" x14ac:dyDescent="0.2">
      <c r="A7" s="31" t="s">
        <v>19</v>
      </c>
      <c r="B7" s="32" t="s">
        <v>223</v>
      </c>
      <c r="C7" s="32" t="s">
        <v>543</v>
      </c>
      <c r="D7" s="33" t="s">
        <v>15</v>
      </c>
      <c r="E7" s="34">
        <v>119</v>
      </c>
      <c r="G7" s="31" t="s">
        <v>19</v>
      </c>
      <c r="H7" s="32" t="s">
        <v>106</v>
      </c>
      <c r="I7" s="32" t="s">
        <v>544</v>
      </c>
      <c r="J7" s="33" t="s">
        <v>505</v>
      </c>
      <c r="K7" s="34" t="s">
        <v>545</v>
      </c>
      <c r="M7" s="31" t="s">
        <v>19</v>
      </c>
      <c r="N7" s="32" t="s">
        <v>129</v>
      </c>
      <c r="O7" s="32" t="s">
        <v>130</v>
      </c>
      <c r="P7" s="33" t="s">
        <v>518</v>
      </c>
      <c r="Q7" s="34" t="s">
        <v>546</v>
      </c>
      <c r="S7" s="31" t="s">
        <v>19</v>
      </c>
      <c r="T7" s="32" t="s">
        <v>99</v>
      </c>
      <c r="U7" s="32" t="s">
        <v>110</v>
      </c>
      <c r="V7" s="33" t="s">
        <v>101</v>
      </c>
      <c r="W7" s="34" t="s">
        <v>585</v>
      </c>
    </row>
    <row r="8" spans="1:23" x14ac:dyDescent="0.2">
      <c r="A8" s="31" t="s">
        <v>22</v>
      </c>
      <c r="B8" s="35" t="s">
        <v>54</v>
      </c>
      <c r="C8" s="32" t="s">
        <v>55</v>
      </c>
      <c r="D8" s="33" t="s">
        <v>11</v>
      </c>
      <c r="E8" s="34">
        <v>116</v>
      </c>
      <c r="G8" s="31" t="s">
        <v>22</v>
      </c>
      <c r="H8" s="35" t="s">
        <v>547</v>
      </c>
      <c r="I8" s="32" t="s">
        <v>81</v>
      </c>
      <c r="J8" s="33" t="s">
        <v>502</v>
      </c>
      <c r="K8" s="34" t="s">
        <v>548</v>
      </c>
      <c r="M8" s="31" t="s">
        <v>22</v>
      </c>
      <c r="N8" s="35" t="s">
        <v>245</v>
      </c>
      <c r="O8" s="32" t="s">
        <v>246</v>
      </c>
      <c r="P8" s="33" t="s">
        <v>7</v>
      </c>
      <c r="Q8" s="34" t="s">
        <v>549</v>
      </c>
      <c r="S8" s="31" t="s">
        <v>22</v>
      </c>
      <c r="T8" s="35" t="s">
        <v>245</v>
      </c>
      <c r="U8" s="32" t="s">
        <v>10</v>
      </c>
      <c r="V8" s="33" t="s">
        <v>11</v>
      </c>
      <c r="W8" s="34" t="s">
        <v>586</v>
      </c>
    </row>
    <row r="9" spans="1:23" x14ac:dyDescent="0.2">
      <c r="A9" s="31" t="s">
        <v>25</v>
      </c>
      <c r="B9" s="32" t="s">
        <v>69</v>
      </c>
      <c r="C9" s="32" t="s">
        <v>70</v>
      </c>
      <c r="D9" s="33" t="s">
        <v>15</v>
      </c>
      <c r="E9" s="34">
        <v>114</v>
      </c>
      <c r="G9" s="31" t="s">
        <v>25</v>
      </c>
      <c r="H9" s="32" t="s">
        <v>254</v>
      </c>
      <c r="I9" s="32" t="s">
        <v>145</v>
      </c>
      <c r="J9" s="33" t="s">
        <v>502</v>
      </c>
      <c r="K9" s="34" t="s">
        <v>550</v>
      </c>
      <c r="M9" s="31" t="s">
        <v>25</v>
      </c>
      <c r="N9" s="32" t="s">
        <v>54</v>
      </c>
      <c r="O9" s="32" t="s">
        <v>55</v>
      </c>
      <c r="P9" s="33" t="s">
        <v>505</v>
      </c>
      <c r="Q9" s="34" t="s">
        <v>551</v>
      </c>
      <c r="S9" s="31" t="s">
        <v>25</v>
      </c>
      <c r="T9" s="32" t="s">
        <v>114</v>
      </c>
      <c r="U9" s="32" t="s">
        <v>559</v>
      </c>
      <c r="V9" s="33" t="s">
        <v>11</v>
      </c>
      <c r="W9" s="34" t="s">
        <v>587</v>
      </c>
    </row>
    <row r="10" spans="1:23" x14ac:dyDescent="0.2">
      <c r="A10" s="31" t="s">
        <v>29</v>
      </c>
      <c r="B10" s="32" t="s">
        <v>9</v>
      </c>
      <c r="C10" s="32" t="s">
        <v>10</v>
      </c>
      <c r="D10" s="33" t="s">
        <v>11</v>
      </c>
      <c r="E10" s="34">
        <v>114</v>
      </c>
      <c r="G10" s="31" t="s">
        <v>29</v>
      </c>
      <c r="H10" s="32" t="s">
        <v>280</v>
      </c>
      <c r="I10" s="32" t="s">
        <v>281</v>
      </c>
      <c r="J10" s="33" t="s">
        <v>518</v>
      </c>
      <c r="K10" s="34" t="s">
        <v>552</v>
      </c>
      <c r="M10" s="31" t="s">
        <v>29</v>
      </c>
      <c r="N10" s="32" t="s">
        <v>514</v>
      </c>
      <c r="O10" s="32" t="s">
        <v>57</v>
      </c>
      <c r="P10" s="33" t="s">
        <v>502</v>
      </c>
      <c r="Q10" s="34" t="s">
        <v>553</v>
      </c>
      <c r="S10" s="31" t="s">
        <v>29</v>
      </c>
      <c r="T10" s="32" t="s">
        <v>112</v>
      </c>
      <c r="U10" s="32" t="s">
        <v>81</v>
      </c>
      <c r="V10" s="33" t="s">
        <v>28</v>
      </c>
      <c r="W10" s="34" t="s">
        <v>588</v>
      </c>
    </row>
    <row r="11" spans="1:23" x14ac:dyDescent="0.2">
      <c r="A11" s="31" t="s">
        <v>32</v>
      </c>
      <c r="B11" s="32" t="s">
        <v>40</v>
      </c>
      <c r="C11" s="32" t="s">
        <v>41</v>
      </c>
      <c r="D11" s="33" t="s">
        <v>42</v>
      </c>
      <c r="E11" s="34">
        <v>97</v>
      </c>
      <c r="G11" s="31" t="s">
        <v>32</v>
      </c>
      <c r="H11" s="32" t="s">
        <v>299</v>
      </c>
      <c r="I11" s="32" t="s">
        <v>300</v>
      </c>
      <c r="J11" s="33" t="s">
        <v>502</v>
      </c>
      <c r="K11" s="34" t="s">
        <v>554</v>
      </c>
      <c r="M11" s="31" t="s">
        <v>32</v>
      </c>
      <c r="N11" s="32" t="s">
        <v>96</v>
      </c>
      <c r="O11" s="32" t="s">
        <v>97</v>
      </c>
      <c r="P11" s="33" t="s">
        <v>7</v>
      </c>
      <c r="Q11" s="34" t="s">
        <v>555</v>
      </c>
      <c r="S11" s="31" t="s">
        <v>32</v>
      </c>
      <c r="T11" s="32" t="s">
        <v>589</v>
      </c>
      <c r="U11" s="32" t="s">
        <v>186</v>
      </c>
      <c r="V11" s="33" t="s">
        <v>15</v>
      </c>
      <c r="W11" s="34" t="s">
        <v>590</v>
      </c>
    </row>
    <row r="12" spans="1:23" x14ac:dyDescent="0.2">
      <c r="A12" s="31" t="s">
        <v>35</v>
      </c>
      <c r="B12" s="32" t="s">
        <v>80</v>
      </c>
      <c r="C12" s="32" t="s">
        <v>81</v>
      </c>
      <c r="D12" s="33" t="s">
        <v>28</v>
      </c>
      <c r="E12" s="34">
        <v>91</v>
      </c>
      <c r="G12" s="31" t="s">
        <v>35</v>
      </c>
      <c r="H12" s="32" t="s">
        <v>99</v>
      </c>
      <c r="I12" s="32" t="s">
        <v>100</v>
      </c>
      <c r="J12" s="33" t="s">
        <v>101</v>
      </c>
      <c r="K12" s="34" t="s">
        <v>556</v>
      </c>
      <c r="M12" s="31" t="s">
        <v>35</v>
      </c>
      <c r="N12" s="32" t="s">
        <v>311</v>
      </c>
      <c r="O12" s="32" t="s">
        <v>312</v>
      </c>
      <c r="P12" s="33" t="s">
        <v>518</v>
      </c>
      <c r="Q12" s="34" t="s">
        <v>557</v>
      </c>
      <c r="S12" s="31" t="s">
        <v>35</v>
      </c>
      <c r="T12" s="32" t="s">
        <v>591</v>
      </c>
      <c r="U12" s="32" t="s">
        <v>592</v>
      </c>
      <c r="V12" s="33" t="s">
        <v>593</v>
      </c>
      <c r="W12" s="34" t="s">
        <v>594</v>
      </c>
    </row>
    <row r="13" spans="1:23" x14ac:dyDescent="0.2">
      <c r="A13" s="31" t="s">
        <v>37</v>
      </c>
      <c r="B13" s="32" t="s">
        <v>319</v>
      </c>
      <c r="C13" s="32" t="s">
        <v>239</v>
      </c>
      <c r="D13" s="33" t="s">
        <v>15</v>
      </c>
      <c r="E13" s="34">
        <v>86</v>
      </c>
      <c r="G13" s="31" t="s">
        <v>37</v>
      </c>
      <c r="H13" s="32" t="s">
        <v>129</v>
      </c>
      <c r="I13" s="32" t="s">
        <v>130</v>
      </c>
      <c r="J13" s="33" t="s">
        <v>518</v>
      </c>
      <c r="K13" s="34" t="s">
        <v>558</v>
      </c>
      <c r="M13" s="31" t="s">
        <v>37</v>
      </c>
      <c r="N13" s="32" t="s">
        <v>114</v>
      </c>
      <c r="O13" s="32" t="s">
        <v>559</v>
      </c>
      <c r="P13" s="33" t="s">
        <v>505</v>
      </c>
      <c r="Q13" s="34" t="s">
        <v>560</v>
      </c>
      <c r="S13" s="31" t="s">
        <v>37</v>
      </c>
      <c r="T13" s="32" t="s">
        <v>595</v>
      </c>
      <c r="U13" s="32" t="s">
        <v>596</v>
      </c>
      <c r="V13" s="33" t="s">
        <v>28</v>
      </c>
      <c r="W13" s="34" t="s">
        <v>597</v>
      </c>
    </row>
    <row r="14" spans="1:23" x14ac:dyDescent="0.2">
      <c r="A14" s="31" t="s">
        <v>39</v>
      </c>
      <c r="B14" s="32" t="s">
        <v>5</v>
      </c>
      <c r="C14" s="32" t="s">
        <v>6</v>
      </c>
      <c r="D14" s="33" t="s">
        <v>7</v>
      </c>
      <c r="E14" s="34">
        <v>82</v>
      </c>
      <c r="G14" s="31" t="s">
        <v>39</v>
      </c>
      <c r="H14" s="32" t="s">
        <v>330</v>
      </c>
      <c r="I14" s="32" t="s">
        <v>503</v>
      </c>
      <c r="J14" s="33" t="s">
        <v>67</v>
      </c>
      <c r="K14" s="34" t="s">
        <v>561</v>
      </c>
      <c r="M14" s="31" t="s">
        <v>39</v>
      </c>
      <c r="N14" s="32" t="s">
        <v>333</v>
      </c>
      <c r="O14" s="32" t="s">
        <v>6</v>
      </c>
      <c r="P14" s="33" t="s">
        <v>7</v>
      </c>
      <c r="Q14" s="34" t="s">
        <v>562</v>
      </c>
      <c r="S14" s="31" t="s">
        <v>39</v>
      </c>
      <c r="T14" s="32" t="s">
        <v>147</v>
      </c>
      <c r="U14" s="32" t="s">
        <v>50</v>
      </c>
      <c r="V14" s="33" t="s">
        <v>11</v>
      </c>
      <c r="W14" s="34" t="s">
        <v>598</v>
      </c>
    </row>
    <row r="15" spans="1:23" x14ac:dyDescent="0.2">
      <c r="A15" s="31" t="s">
        <v>43</v>
      </c>
      <c r="B15" s="32" t="s">
        <v>109</v>
      </c>
      <c r="C15" s="32" t="s">
        <v>110</v>
      </c>
      <c r="D15" s="33" t="s">
        <v>101</v>
      </c>
      <c r="E15" s="34">
        <v>81</v>
      </c>
      <c r="G15" s="31" t="s">
        <v>43</v>
      </c>
      <c r="H15" s="32" t="s">
        <v>109</v>
      </c>
      <c r="I15" s="32" t="s">
        <v>100</v>
      </c>
      <c r="J15" s="33" t="s">
        <v>101</v>
      </c>
      <c r="K15" s="34" t="s">
        <v>563</v>
      </c>
      <c r="M15" s="31" t="s">
        <v>43</v>
      </c>
      <c r="N15" s="32" t="s">
        <v>126</v>
      </c>
      <c r="O15" s="32" t="s">
        <v>127</v>
      </c>
      <c r="P15" s="33" t="s">
        <v>518</v>
      </c>
      <c r="Q15" s="34" t="s">
        <v>564</v>
      </c>
      <c r="S15" s="31" t="s">
        <v>43</v>
      </c>
      <c r="T15" s="32" t="s">
        <v>74</v>
      </c>
      <c r="U15" s="32" t="s">
        <v>41</v>
      </c>
      <c r="V15" s="33" t="s">
        <v>42</v>
      </c>
      <c r="W15" s="34" t="s">
        <v>599</v>
      </c>
    </row>
    <row r="16" spans="1:23" x14ac:dyDescent="0.2">
      <c r="A16" s="31" t="s">
        <v>45</v>
      </c>
      <c r="B16" s="32" t="s">
        <v>144</v>
      </c>
      <c r="C16" s="32" t="s">
        <v>145</v>
      </c>
      <c r="D16" s="33" t="s">
        <v>15</v>
      </c>
      <c r="E16" s="34">
        <v>79</v>
      </c>
      <c r="G16" s="31" t="s">
        <v>45</v>
      </c>
      <c r="H16" s="32" t="s">
        <v>359</v>
      </c>
      <c r="I16" s="32" t="s">
        <v>360</v>
      </c>
      <c r="J16" s="33" t="s">
        <v>101</v>
      </c>
      <c r="K16" s="34" t="s">
        <v>565</v>
      </c>
      <c r="M16" s="31" t="s">
        <v>45</v>
      </c>
      <c r="N16" s="32" t="s">
        <v>362</v>
      </c>
      <c r="O16" s="32" t="s">
        <v>363</v>
      </c>
      <c r="P16" s="33" t="s">
        <v>505</v>
      </c>
      <c r="Q16" s="34" t="s">
        <v>566</v>
      </c>
      <c r="S16" s="31" t="s">
        <v>45</v>
      </c>
      <c r="T16" s="32" t="s">
        <v>311</v>
      </c>
      <c r="U16" s="32" t="s">
        <v>197</v>
      </c>
      <c r="V16" s="33" t="s">
        <v>15</v>
      </c>
      <c r="W16" s="34" t="s">
        <v>600</v>
      </c>
    </row>
    <row r="17" spans="1:23" x14ac:dyDescent="0.2">
      <c r="A17" s="31" t="s">
        <v>48</v>
      </c>
      <c r="B17" s="32" t="s">
        <v>188</v>
      </c>
      <c r="C17" s="32" t="s">
        <v>189</v>
      </c>
      <c r="D17" s="33" t="s">
        <v>101</v>
      </c>
      <c r="E17" s="34">
        <v>76</v>
      </c>
      <c r="G17" s="31" t="s">
        <v>48</v>
      </c>
      <c r="H17" s="32" t="s">
        <v>567</v>
      </c>
      <c r="I17" s="32" t="s">
        <v>104</v>
      </c>
      <c r="J17" s="33" t="s">
        <v>502</v>
      </c>
      <c r="K17" s="34" t="s">
        <v>568</v>
      </c>
      <c r="M17" s="31" t="s">
        <v>48</v>
      </c>
      <c r="N17" s="32" t="s">
        <v>5</v>
      </c>
      <c r="O17" s="32" t="s">
        <v>6</v>
      </c>
      <c r="P17" s="33" t="s">
        <v>7</v>
      </c>
      <c r="Q17" s="34" t="s">
        <v>569</v>
      </c>
      <c r="S17" s="31" t="s">
        <v>48</v>
      </c>
      <c r="T17" s="32" t="s">
        <v>196</v>
      </c>
      <c r="U17" s="32" t="s">
        <v>197</v>
      </c>
      <c r="V17" s="33" t="s">
        <v>15</v>
      </c>
      <c r="W17" s="34" t="s">
        <v>601</v>
      </c>
    </row>
    <row r="18" spans="1:23" x14ac:dyDescent="0.2">
      <c r="A18" s="31" t="s">
        <v>51</v>
      </c>
      <c r="B18" s="32" t="s">
        <v>112</v>
      </c>
      <c r="C18" s="32" t="s">
        <v>81</v>
      </c>
      <c r="D18" s="33" t="s">
        <v>28</v>
      </c>
      <c r="E18" s="34">
        <v>76</v>
      </c>
      <c r="G18" s="31" t="s">
        <v>51</v>
      </c>
      <c r="H18" s="32" t="s">
        <v>389</v>
      </c>
      <c r="I18" s="32" t="s">
        <v>27</v>
      </c>
      <c r="J18" s="33" t="s">
        <v>502</v>
      </c>
      <c r="K18" s="34" t="s">
        <v>570</v>
      </c>
      <c r="M18" s="31" t="s">
        <v>51</v>
      </c>
      <c r="N18" s="32" t="s">
        <v>139</v>
      </c>
      <c r="O18" s="32" t="s">
        <v>140</v>
      </c>
      <c r="P18" s="33" t="s">
        <v>7</v>
      </c>
      <c r="Q18" s="34" t="s">
        <v>571</v>
      </c>
      <c r="S18" s="31" t="s">
        <v>51</v>
      </c>
      <c r="T18" s="32" t="s">
        <v>602</v>
      </c>
      <c r="U18" s="32" t="s">
        <v>603</v>
      </c>
      <c r="V18" s="33" t="s">
        <v>15</v>
      </c>
      <c r="W18" s="34" t="s">
        <v>604</v>
      </c>
    </row>
    <row r="19" spans="1:23" x14ac:dyDescent="0.2">
      <c r="A19" s="31" t="s">
        <v>53</v>
      </c>
      <c r="B19" s="32" t="s">
        <v>409</v>
      </c>
      <c r="C19" s="32" t="s">
        <v>221</v>
      </c>
      <c r="D19" s="33" t="s">
        <v>15</v>
      </c>
      <c r="E19" s="34">
        <v>67</v>
      </c>
      <c r="G19" s="31" t="s">
        <v>53</v>
      </c>
      <c r="H19" s="32" t="s">
        <v>411</v>
      </c>
      <c r="I19" s="32" t="s">
        <v>110</v>
      </c>
      <c r="J19" s="33" t="s">
        <v>101</v>
      </c>
      <c r="K19" s="34" t="s">
        <v>572</v>
      </c>
      <c r="M19" s="31" t="s">
        <v>53</v>
      </c>
      <c r="N19" s="32" t="s">
        <v>413</v>
      </c>
      <c r="O19" s="32" t="s">
        <v>414</v>
      </c>
      <c r="P19" s="33" t="s">
        <v>101</v>
      </c>
      <c r="Q19" s="34" t="s">
        <v>573</v>
      </c>
      <c r="S19" s="31" t="s">
        <v>53</v>
      </c>
      <c r="T19" s="32" t="s">
        <v>120</v>
      </c>
      <c r="U19" s="32" t="s">
        <v>605</v>
      </c>
      <c r="V19" s="33" t="s">
        <v>15</v>
      </c>
      <c r="W19" s="34" t="s">
        <v>606</v>
      </c>
    </row>
    <row r="20" spans="1:23" x14ac:dyDescent="0.2">
      <c r="A20" s="31" t="s">
        <v>56</v>
      </c>
      <c r="B20" s="32" t="s">
        <v>574</v>
      </c>
      <c r="C20" s="32" t="s">
        <v>420</v>
      </c>
      <c r="D20" s="33" t="s">
        <v>28</v>
      </c>
      <c r="E20" s="34">
        <v>65</v>
      </c>
      <c r="G20" s="31" t="s">
        <v>56</v>
      </c>
      <c r="H20" s="32"/>
      <c r="I20" s="32"/>
      <c r="J20" s="33"/>
      <c r="K20" s="34"/>
      <c r="M20" s="31" t="s">
        <v>56</v>
      </c>
      <c r="N20" s="32" t="s">
        <v>112</v>
      </c>
      <c r="O20" s="32" t="s">
        <v>81</v>
      </c>
      <c r="P20" s="33" t="s">
        <v>502</v>
      </c>
      <c r="Q20" s="34" t="s">
        <v>575</v>
      </c>
      <c r="S20" s="31" t="s">
        <v>56</v>
      </c>
      <c r="T20" s="32" t="s">
        <v>65</v>
      </c>
      <c r="U20" s="32" t="s">
        <v>503</v>
      </c>
      <c r="V20" s="33" t="s">
        <v>67</v>
      </c>
      <c r="W20" s="34" t="s">
        <v>607</v>
      </c>
    </row>
    <row r="21" spans="1:23" x14ac:dyDescent="0.2">
      <c r="A21" s="36" t="s">
        <v>58</v>
      </c>
      <c r="B21" s="37" t="s">
        <v>426</v>
      </c>
      <c r="C21" s="37" t="s">
        <v>427</v>
      </c>
      <c r="D21" s="38" t="s">
        <v>28</v>
      </c>
      <c r="E21" s="39">
        <v>62</v>
      </c>
      <c r="G21" s="36" t="s">
        <v>58</v>
      </c>
      <c r="H21" s="37"/>
      <c r="I21" s="37"/>
      <c r="J21" s="38"/>
      <c r="K21" s="39"/>
      <c r="M21" s="31" t="s">
        <v>58</v>
      </c>
      <c r="N21" s="32" t="s">
        <v>429</v>
      </c>
      <c r="O21" s="32" t="s">
        <v>277</v>
      </c>
      <c r="P21" s="33" t="s">
        <v>278</v>
      </c>
      <c r="Q21" s="34" t="s">
        <v>576</v>
      </c>
      <c r="S21" s="36" t="s">
        <v>58</v>
      </c>
      <c r="T21" s="37" t="s">
        <v>608</v>
      </c>
      <c r="U21" s="37" t="s">
        <v>609</v>
      </c>
      <c r="V21" s="38" t="s">
        <v>15</v>
      </c>
      <c r="W21" s="39" t="s">
        <v>610</v>
      </c>
    </row>
    <row r="22" spans="1:23" x14ac:dyDescent="0.2">
      <c r="A22" s="31" t="s">
        <v>61</v>
      </c>
      <c r="B22" s="32" t="s">
        <v>508</v>
      </c>
      <c r="C22" s="32" t="s">
        <v>517</v>
      </c>
      <c r="D22" s="33" t="s">
        <v>15</v>
      </c>
      <c r="E22" s="34">
        <v>57</v>
      </c>
      <c r="G22" s="31" t="s">
        <v>61</v>
      </c>
      <c r="H22" s="32"/>
      <c r="I22" s="32"/>
      <c r="J22" s="33"/>
      <c r="K22" s="34"/>
      <c r="M22" s="31" t="s">
        <v>61</v>
      </c>
      <c r="N22" s="32" t="s">
        <v>495</v>
      </c>
      <c r="O22" s="32" t="s">
        <v>24</v>
      </c>
      <c r="P22" s="33" t="s">
        <v>505</v>
      </c>
      <c r="Q22" s="34" t="s">
        <v>577</v>
      </c>
      <c r="S22" s="31" t="s">
        <v>61</v>
      </c>
      <c r="T22" s="32" t="s">
        <v>26</v>
      </c>
      <c r="U22" s="32" t="s">
        <v>27</v>
      </c>
      <c r="V22" s="33" t="s">
        <v>28</v>
      </c>
      <c r="W22" s="34" t="s">
        <v>611</v>
      </c>
    </row>
  </sheetData>
  <sheetProtection selectLockedCells="1" selectUnlockedCells="1"/>
  <mergeCells count="4">
    <mergeCell ref="A1:E1"/>
    <mergeCell ref="G1:K1"/>
    <mergeCell ref="M1:Q1"/>
    <mergeCell ref="S1:W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CLASSIFICAÇÃO GERAL 2022</vt:lpstr>
      <vt:lpstr>ago22</vt:lpstr>
      <vt:lpstr>set22</vt:lpstr>
      <vt:lpstr>out22</vt:lpstr>
      <vt:lpstr>nov22</vt:lpstr>
      <vt:lpstr>dez22</vt:lpstr>
      <vt:lpstr>'CLASSIFICAÇÃO GERAL 2022'!Print_Area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Maria Ragone</dc:creator>
  <cp:lastModifiedBy>Sheila Maria Ragone</cp:lastModifiedBy>
  <dcterms:created xsi:type="dcterms:W3CDTF">2023-01-21T01:07:49Z</dcterms:created>
  <dcterms:modified xsi:type="dcterms:W3CDTF">2023-01-22T04:42:29Z</dcterms:modified>
</cp:coreProperties>
</file>